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v-file\共有\010_各部共通\02_総務\★HP貿易統計\HP用\輸出\"/>
    </mc:Choice>
  </mc:AlternateContent>
  <xr:revisionPtr revIDLastSave="0" documentId="8_{BE776D79-39DC-4FB5-A1A1-E55BE8EDB767}" xr6:coauthVersionLast="47" xr6:coauthVersionMax="47" xr10:uidLastSave="{00000000-0000-0000-0000-000000000000}"/>
  <bookViews>
    <workbookView xWindow="-120" yWindow="-120" windowWidth="19440" windowHeight="14880" xr2:uid="{CB305B4D-DE4D-4639-A607-5159A0258452}"/>
  </bookViews>
  <sheets>
    <sheet name="202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4" i="1" l="1"/>
  <c r="O84" i="1"/>
  <c r="N84" i="1"/>
  <c r="M84" i="1"/>
  <c r="L84" i="1"/>
  <c r="K84" i="1"/>
  <c r="J84" i="1"/>
  <c r="I84" i="1"/>
  <c r="H84" i="1"/>
  <c r="G84" i="1"/>
  <c r="F84" i="1"/>
  <c r="E84" i="1"/>
  <c r="D84" i="1"/>
  <c r="C84" i="1"/>
  <c r="R83" i="1"/>
  <c r="Q83" i="1"/>
  <c r="R82" i="1"/>
  <c r="Q82" i="1"/>
  <c r="R81" i="1"/>
  <c r="Q81" i="1"/>
  <c r="R80" i="1"/>
  <c r="Q80" i="1"/>
  <c r="R79" i="1"/>
  <c r="Q79" i="1"/>
  <c r="R78" i="1"/>
  <c r="Q78" i="1"/>
  <c r="R77" i="1"/>
  <c r="Q77" i="1"/>
  <c r="R76" i="1"/>
  <c r="Q76" i="1"/>
  <c r="R75" i="1"/>
  <c r="Q75" i="1"/>
  <c r="R74" i="1"/>
  <c r="Q74" i="1"/>
  <c r="R73" i="1"/>
  <c r="Q73" i="1"/>
  <c r="R72" i="1"/>
  <c r="Q72" i="1"/>
  <c r="G93" i="1"/>
  <c r="F93" i="1"/>
  <c r="E93" i="1"/>
  <c r="Q70" i="1"/>
  <c r="P71" i="1"/>
  <c r="O71" i="1"/>
  <c r="N71" i="1"/>
  <c r="M71" i="1"/>
  <c r="L71" i="1"/>
  <c r="K71" i="1"/>
  <c r="J71" i="1"/>
  <c r="I71" i="1"/>
  <c r="H71" i="1"/>
  <c r="G71" i="1"/>
  <c r="F71" i="1"/>
  <c r="E71" i="1"/>
  <c r="D71" i="1"/>
  <c r="C71" i="1"/>
  <c r="R70" i="1"/>
  <c r="R69" i="1"/>
  <c r="Q69" i="1"/>
  <c r="R68" i="1"/>
  <c r="Q68" i="1"/>
  <c r="R67" i="1"/>
  <c r="Q67" i="1"/>
  <c r="R66" i="1"/>
  <c r="Q66" i="1"/>
  <c r="R65" i="1"/>
  <c r="Q65" i="1"/>
  <c r="R64" i="1"/>
  <c r="Q64" i="1"/>
  <c r="R63" i="1"/>
  <c r="Q63" i="1"/>
  <c r="R62" i="1"/>
  <c r="Q62" i="1"/>
  <c r="R61" i="1"/>
  <c r="Q61" i="1"/>
  <c r="R60" i="1"/>
  <c r="Q60" i="1"/>
  <c r="R59" i="1"/>
  <c r="Q59" i="1"/>
  <c r="R84" i="1" l="1"/>
  <c r="Q84" i="1"/>
  <c r="Q71" i="1"/>
  <c r="R71" i="1"/>
  <c r="G92" i="1"/>
  <c r="F92" i="1"/>
  <c r="G91" i="1"/>
  <c r="F91" i="1"/>
  <c r="E91" i="1" l="1"/>
  <c r="H91" i="1" s="1"/>
  <c r="P58" i="1" l="1"/>
  <c r="O58" i="1"/>
  <c r="N58" i="1"/>
  <c r="M58" i="1"/>
  <c r="L58" i="1"/>
  <c r="K58" i="1"/>
  <c r="J58" i="1"/>
  <c r="I58" i="1"/>
  <c r="H58" i="1"/>
  <c r="G58" i="1"/>
  <c r="F58" i="1"/>
  <c r="E58" i="1"/>
  <c r="D58" i="1"/>
  <c r="C58" i="1"/>
  <c r="R57" i="1"/>
  <c r="Q57" i="1"/>
  <c r="R56" i="1"/>
  <c r="Q56" i="1"/>
  <c r="R55" i="1"/>
  <c r="Q55" i="1"/>
  <c r="R54" i="1"/>
  <c r="Q54" i="1"/>
  <c r="R53" i="1"/>
  <c r="Q53" i="1"/>
  <c r="R52" i="1"/>
  <c r="Q52" i="1"/>
  <c r="R51" i="1"/>
  <c r="Q51" i="1"/>
  <c r="R50" i="1"/>
  <c r="Q50" i="1"/>
  <c r="R49" i="1"/>
  <c r="Q49" i="1"/>
  <c r="R48" i="1"/>
  <c r="Q48" i="1"/>
  <c r="R47" i="1"/>
  <c r="Q47" i="1"/>
  <c r="R46" i="1"/>
  <c r="Q46" i="1"/>
  <c r="Q58" i="1" l="1"/>
  <c r="R58" i="1"/>
  <c r="E92" i="1"/>
  <c r="H92" i="1" l="1"/>
  <c r="H93" i="1"/>
  <c r="R35" i="1"/>
  <c r="R36" i="1"/>
  <c r="R37" i="1"/>
  <c r="R38" i="1"/>
  <c r="R39" i="1"/>
  <c r="R40" i="1"/>
  <c r="R41" i="1"/>
  <c r="R42" i="1"/>
  <c r="R43" i="1"/>
  <c r="R44" i="1"/>
  <c r="Q35" i="1"/>
  <c r="Q36" i="1"/>
  <c r="Q37" i="1"/>
  <c r="Q38" i="1"/>
  <c r="Q39" i="1"/>
  <c r="Q40" i="1"/>
  <c r="Q41" i="1"/>
  <c r="Q42" i="1"/>
  <c r="Q43" i="1"/>
  <c r="Q44" i="1"/>
  <c r="Q34" i="1"/>
  <c r="R34" i="1"/>
  <c r="R33" i="1"/>
  <c r="Q33" i="1"/>
  <c r="P32" i="1" l="1"/>
  <c r="O32" i="1"/>
  <c r="N32" i="1"/>
  <c r="M32" i="1"/>
  <c r="L32" i="1"/>
  <c r="K32" i="1"/>
  <c r="J32" i="1"/>
  <c r="I32" i="1"/>
  <c r="H32" i="1"/>
  <c r="G32" i="1"/>
  <c r="F32" i="1"/>
  <c r="E32" i="1"/>
  <c r="D32" i="1"/>
  <c r="C32" i="1"/>
  <c r="Q32" i="1" s="1"/>
  <c r="R31" i="1"/>
  <c r="Q31" i="1"/>
  <c r="R30" i="1"/>
  <c r="Q30" i="1"/>
  <c r="R29" i="1"/>
  <c r="Q29" i="1"/>
  <c r="R28" i="1"/>
  <c r="Q28" i="1"/>
  <c r="R27" i="1"/>
  <c r="Q27" i="1"/>
  <c r="R26" i="1"/>
  <c r="Q26" i="1"/>
  <c r="R25" i="1"/>
  <c r="Q25" i="1"/>
  <c r="R24" i="1"/>
  <c r="Q24" i="1"/>
  <c r="R23" i="1"/>
  <c r="Q23" i="1"/>
  <c r="R22" i="1"/>
  <c r="Q22" i="1"/>
  <c r="R21" i="1"/>
  <c r="Q21" i="1"/>
  <c r="R20" i="1"/>
  <c r="Q20" i="1"/>
  <c r="P19" i="1"/>
  <c r="O19" i="1"/>
  <c r="N19" i="1"/>
  <c r="M19" i="1"/>
  <c r="L19" i="1"/>
  <c r="K19" i="1"/>
  <c r="J19" i="1"/>
  <c r="I19" i="1"/>
  <c r="H19" i="1"/>
  <c r="G19" i="1"/>
  <c r="F19" i="1"/>
  <c r="E19" i="1"/>
  <c r="D19" i="1"/>
  <c r="C19" i="1"/>
  <c r="R18" i="1"/>
  <c r="Q18" i="1"/>
  <c r="R17" i="1"/>
  <c r="Q17" i="1"/>
  <c r="R16" i="1"/>
  <c r="Q16" i="1"/>
  <c r="R15" i="1"/>
  <c r="Q15" i="1"/>
  <c r="R14" i="1"/>
  <c r="Q14" i="1"/>
  <c r="R13" i="1"/>
  <c r="Q13" i="1"/>
  <c r="R12" i="1"/>
  <c r="Q12" i="1"/>
  <c r="R11" i="1"/>
  <c r="Q11" i="1"/>
  <c r="R10" i="1"/>
  <c r="Q10" i="1"/>
  <c r="R9" i="1"/>
  <c r="Q9" i="1"/>
  <c r="R8" i="1"/>
  <c r="Q8" i="1"/>
  <c r="R7" i="1"/>
  <c r="Q7" i="1"/>
  <c r="R32" i="1" l="1"/>
  <c r="Q19" i="1"/>
  <c r="R19" i="1"/>
  <c r="P45" i="1" l="1"/>
  <c r="O45" i="1"/>
  <c r="N45" i="1"/>
  <c r="M45" i="1"/>
  <c r="L45" i="1"/>
  <c r="K45" i="1"/>
  <c r="J45" i="1"/>
  <c r="I45" i="1"/>
  <c r="H45" i="1"/>
  <c r="G45" i="1"/>
  <c r="F45" i="1"/>
  <c r="E45" i="1"/>
  <c r="D45" i="1"/>
  <c r="C45" i="1"/>
  <c r="Q45" i="1" l="1"/>
  <c r="R45" i="1"/>
</calcChain>
</file>

<file path=xl/sharedStrings.xml><?xml version="1.0" encoding="utf-8"?>
<sst xmlns="http://schemas.openxmlformats.org/spreadsheetml/2006/main" count="53" uniqueCount="31">
  <si>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</si>
  <si>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</si>
  <si>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</si>
  <si>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</si>
  <si>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</si>
  <si>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</si>
  <si>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</si>
  <si>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</si>
  <si>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</si>
  <si>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</si>
  <si>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</si>
  <si>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</si>
  <si>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</si>
  <si>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</si>
  <si>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</si>
  <si>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</si>
  <si>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</si>
  <si>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</si>
  <si>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</si>
  <si>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</si>
  <si>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</si>
  <si>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</si>
  <si>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</si>
  <si>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</si>
  <si>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2020年</t>
  </si>
  <si>
    <t>2021年</t>
    <rPh sb="4" eb="5">
      <t>ネン</t>
    </rPh>
    <phoneticPr fontId="3"/>
  </si>
  <si>
    <t>※2022年10月の合計及び、2022年合計には、アメリカ合衆国向け(数量：263Kg,金額：350千円)は含まれない。</t>
    <rPh sb="5" eb="6">
      <t>ネン</t>
    </rPh>
    <rPh sb="8" eb="9">
      <t>ガツ</t>
    </rPh>
    <rPh sb="10" eb="12">
      <t>ゴウケイ</t>
    </rPh>
    <rPh sb="12" eb="13">
      <t>オヨ</t>
    </rPh>
    <rPh sb="19" eb="20">
      <t>ネン</t>
    </rPh>
    <rPh sb="20" eb="22">
      <t>ゴウケイ</t>
    </rPh>
    <rPh sb="29" eb="32">
      <t>ガッシュウコク</t>
    </rPh>
    <rPh sb="32" eb="33">
      <t>ム</t>
    </rPh>
    <rPh sb="35" eb="37">
      <t>スウリョウ</t>
    </rPh>
    <rPh sb="44" eb="46">
      <t>キンガク</t>
    </rPh>
    <rPh sb="50" eb="52">
      <t>センエン</t>
    </rPh>
    <rPh sb="54" eb="55">
      <t>フク</t>
    </rPh>
    <phoneticPr fontId="3"/>
  </si>
  <si>
    <t>2022年</t>
    <rPh sb="4" eb="5">
      <t>ネン</t>
    </rPh>
    <phoneticPr fontId="3"/>
  </si>
  <si>
    <t>2023年</t>
    <rPh sb="4" eb="5">
      <t>ネン</t>
    </rPh>
    <phoneticPr fontId="3"/>
  </si>
  <si>
    <t>2024年</t>
    <rPh sb="4" eb="5">
      <t>ネン</t>
    </rPh>
    <phoneticPr fontId="3"/>
  </si>
  <si>
    <t>2025/3/28作成</t>
    <rPh sb="9" eb="1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</si>
</sst>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b/>
      <sz val="10"/>
      <name val="Meiryo UI"/>
      <family val="3"/>
      <charset val="128"/>
    </font>
    <font>
      <b/>
      <sz val="9"/>
      <name val="Meiryo UI"/>
      <family val="3"/>
      <charset val="128"/>
    </font>
    <font>
      <sz val="11"/>
      <color theme="1"/>
      <name val="ＭＳ 明朝"/>
      <family val="1"/>
      <charset val="128"/>
    </font>
    <font>
      <b/>
      <sz val="14"/>
      <color theme="1"/>
      <name val="ＭＳ 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3" xfId="1" applyFont="1" applyBorder="1">
      <alignment vertical="center"/>
    </xf>
    <xf numFmtId="0" fontId="6" fillId="0" borderId="0" xfId="0" applyFont="1" applyAlignment="1">
      <alignment horizontal="right" vertical="center"/>
    </xf>
    <xf numFmtId="0" fontId="7" fillId="2" borderId="4" xfId="0" applyFont="1" applyFill="1" applyBorder="1" applyAlignment="1">
      <alignment horizontal="center" vertical="center"/>
    </xf>
    <xf numFmtId="0" fontId="9" fillId="0" borderId="0" xfId="0" applyFont="1">
      <alignment vertical="center"/>
    </xf>
    <xf numFmtId="0" fontId="9" fillId="0" borderId="9"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9" xfId="0" applyFont="1" applyBorder="1">
      <alignment vertical="center"/>
    </xf>
    <xf numFmtId="3" fontId="9" fillId="0" borderId="20" xfId="0" applyNumberFormat="1" applyFont="1" applyBorder="1">
      <alignment vertical="center"/>
    </xf>
    <xf numFmtId="176" fontId="9" fillId="0" borderId="22" xfId="0" applyNumberFormat="1" applyFont="1" applyBorder="1">
      <alignment vertical="center"/>
    </xf>
    <xf numFmtId="176" fontId="9" fillId="0" borderId="20" xfId="0" applyNumberFormat="1" applyFont="1" applyBorder="1">
      <alignment vertical="center"/>
    </xf>
    <xf numFmtId="176" fontId="9" fillId="0" borderId="21" xfId="0" applyNumberFormat="1" applyFont="1" applyBorder="1">
      <alignment vertical="center"/>
    </xf>
    <xf numFmtId="176" fontId="9" fillId="0" borderId="24" xfId="0" applyNumberFormat="1"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lignment vertical="center"/>
    </xf>
    <xf numFmtId="0" fontId="8" fillId="2" borderId="25" xfId="0" applyFont="1" applyFill="1" applyBorder="1" applyAlignment="1">
      <alignment horizontal="center" vertical="center"/>
    </xf>
    <xf numFmtId="38" fontId="8" fillId="2" borderId="25" xfId="1" applyFont="1" applyFill="1" applyBorder="1">
      <alignment vertical="center"/>
    </xf>
    <xf numFmtId="38" fontId="7" fillId="2" borderId="25" xfId="1" applyFont="1" applyFill="1" applyBorder="1">
      <alignment vertical="center"/>
    </xf>
    <xf numFmtId="38" fontId="9" fillId="0" borderId="22" xfId="1" applyFont="1" applyBorder="1">
      <alignment vertical="center"/>
    </xf>
    <xf numFmtId="38" fontId="9" fillId="0" borderId="20" xfId="1" applyFont="1" applyBorder="1">
      <alignment vertical="center"/>
    </xf>
    <xf numFmtId="38" fontId="9" fillId="0" borderId="21" xfId="1" applyFont="1" applyBorder="1">
      <alignment vertical="center"/>
    </xf>
    <xf numFmtId="3" fontId="9" fillId="0" borderId="26" xfId="0" applyNumberFormat="1" applyFont="1" applyBorder="1">
      <alignment vertical="center"/>
    </xf>
    <xf numFmtId="176" fontId="9" fillId="0" borderId="26" xfId="0" applyNumberFormat="1" applyFont="1" applyBorder="1">
      <alignment vertical="center"/>
    </xf>
    <xf numFmtId="176" fontId="9" fillId="0" borderId="27" xfId="0" applyNumberFormat="1" applyFont="1" applyBorder="1">
      <alignment vertical="center"/>
    </xf>
    <xf numFmtId="38" fontId="11" fillId="0" borderId="3" xfId="1" applyFont="1" applyBorder="1">
      <alignment vertical="center"/>
    </xf>
    <xf numFmtId="38" fontId="11" fillId="0" borderId="6" xfId="1" applyFont="1" applyBorder="1">
      <alignment vertical="center"/>
    </xf>
    <xf numFmtId="38" fontId="11" fillId="0" borderId="4" xfId="1" applyFont="1" applyBorder="1">
      <alignment vertical="center"/>
    </xf>
    <xf numFmtId="38" fontId="12" fillId="2" borderId="28" xfId="1" applyFont="1" applyFill="1" applyBorder="1">
      <alignment vertical="center"/>
    </xf>
    <xf numFmtId="38" fontId="12" fillId="2" borderId="6" xfId="1" applyFont="1" applyFill="1" applyBorder="1">
      <alignment vertical="center"/>
    </xf>
    <xf numFmtId="0" fontId="9" fillId="0" borderId="6" xfId="0" applyFont="1" applyBorder="1">
      <alignment vertical="center"/>
    </xf>
    <xf numFmtId="3" fontId="9" fillId="0" borderId="29" xfId="0" applyNumberFormat="1" applyFont="1" applyBorder="1">
      <alignment vertical="center"/>
    </xf>
    <xf numFmtId="176" fontId="9" fillId="0" borderId="29" xfId="0" applyNumberFormat="1" applyFont="1" applyBorder="1">
      <alignment vertical="center"/>
    </xf>
    <xf numFmtId="38" fontId="9" fillId="0" borderId="27" xfId="1" applyFont="1" applyBorder="1">
      <alignment vertical="center"/>
    </xf>
    <xf numFmtId="176" fontId="0" fillId="0" borderId="0" xfId="2" applyNumberFormat="1" applyFont="1">
      <alignment vertical="center"/>
    </xf>
    <xf numFmtId="3" fontId="9" fillId="0" borderId="23" xfId="0" applyNumberFormat="1" applyFont="1" applyBorder="1">
      <alignment vertical="center"/>
    </xf>
    <xf numFmtId="0" fontId="9" fillId="0" borderId="24" xfId="0" applyFont="1" applyBorder="1">
      <alignment vertical="center"/>
    </xf>
    <xf numFmtId="176" fontId="9" fillId="0" borderId="23" xfId="0" applyNumberFormat="1" applyFont="1" applyBorder="1">
      <alignment vertical="center"/>
    </xf>
    <xf numFmtId="38" fontId="9" fillId="0" borderId="24" xfId="1" applyFont="1" applyBorder="1">
      <alignment vertical="center"/>
    </xf>
    <xf numFmtId="14" fontId="0" fillId="0" borderId="0" xfId="0" applyNumberFormat="1"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2" borderId="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dimension ref="A2:R94"/>
  <sheetViews>
    <sheetView tabSelected="1" workbookViewId="0">
      <pane xSplit="2" ySplit="6" topLeftCell="C7" activePane="bottomRight" state="frozen"/>
      <selection pane="topRight" activeCell="C1" sqref="C1"/>
      <selection pane="bottomLeft" activeCell="A7" sqref="A7"/>
      <selection pane="bottomRight"/>
    </sheetView>
  </sheetViews>
  <sheetFormatPr defaultRowHeight="18.75"/>
  <cols>
    <col min="1" max="1" width="6.25" customWidth="1"/>
    <col min="2" max="2" width="6.75" customWidth="1"/>
    <col min="3" max="4" width="10.125" customWidth="1"/>
    <col min="5" max="5" width="11.375" customWidth="1"/>
    <col min="6" max="8" width="10.125" customWidth="1"/>
    <col min="13" max="16" width="0" hidden="1" customWidth="1"/>
    <col min="17" max="18" width="17.625" customWidth="1"/>
  </cols>
  <sheetData>
    <row r="2" spans="1:18" ht="31.5" customHeight="1">
      <c r="A2" s="1" t="s">
        <v>0</v>
      </c>
      <c r="P2" s="54"/>
      <c r="Q2" s="55"/>
      <c r="R2" s="53" t="s">
        <v>30</v>
      </c>
    </row>
    <row r="3" spans="1:18">
      <c r="A3" t="s">
        <v>1</v>
      </c>
    </row>
    <row r="4" spans="1:18" ht="29.25" customHeight="1">
      <c r="R4" s="9" t="s">
        <v>2</v>
      </c>
    </row>
    <row r="5" spans="1:18" ht="25.5" customHeight="1">
      <c r="A5" s="56" t="s">
        <v>14</v>
      </c>
      <c r="B5" s="57"/>
      <c r="C5" s="56" t="s">
        <v>3</v>
      </c>
      <c r="D5" s="57"/>
      <c r="E5" s="58" t="s">
        <v>4</v>
      </c>
      <c r="F5" s="58"/>
      <c r="G5" s="58" t="s">
        <v>5</v>
      </c>
      <c r="H5" s="58"/>
      <c r="I5" s="56" t="s">
        <v>6</v>
      </c>
      <c r="J5" s="57"/>
      <c r="K5" s="56" t="s">
        <v>7</v>
      </c>
      <c r="L5" s="57"/>
      <c r="M5" s="56"/>
      <c r="N5" s="57"/>
      <c r="O5" s="56"/>
      <c r="P5" s="57"/>
      <c r="Q5" s="58" t="s">
        <v>8</v>
      </c>
      <c r="R5" s="58"/>
    </row>
    <row r="6" spans="1:18" ht="25.5" customHeight="1" thickBot="1">
      <c r="A6" s="10" t="s">
        <v>9</v>
      </c>
      <c r="B6" s="10" t="s">
        <v>10</v>
      </c>
      <c r="C6" s="10" t="s">
        <v>11</v>
      </c>
      <c r="D6" s="10" t="s">
        <v>12</v>
      </c>
      <c r="E6" s="10" t="s">
        <v>11</v>
      </c>
      <c r="F6" s="10" t="s">
        <v>12</v>
      </c>
      <c r="G6" s="10" t="s">
        <v>11</v>
      </c>
      <c r="H6" s="10" t="s">
        <v>12</v>
      </c>
      <c r="I6" s="10" t="s">
        <v>11</v>
      </c>
      <c r="J6" s="10" t="s">
        <v>12</v>
      </c>
      <c r="K6" s="10" t="s">
        <v>11</v>
      </c>
      <c r="L6" s="10" t="s">
        <v>12</v>
      </c>
      <c r="M6" s="10" t="s">
        <v>11</v>
      </c>
      <c r="N6" s="10" t="s">
        <v>12</v>
      </c>
      <c r="O6" s="10" t="s">
        <v>11</v>
      </c>
      <c r="P6" s="10" t="s">
        <v>12</v>
      </c>
      <c r="Q6" s="10" t="s">
        <v>11</v>
      </c>
      <c r="R6" s="10" t="s">
        <v>12</v>
      </c>
    </row>
    <row r="7" spans="1:18" ht="19.5" customHeight="1" thickTop="1">
      <c r="A7" s="62">
        <v>2020</v>
      </c>
      <c r="B7" s="2">
        <v>1</v>
      </c>
      <c r="C7" s="4">
        <v>250</v>
      </c>
      <c r="D7" s="4">
        <v>213</v>
      </c>
      <c r="E7" s="4">
        <v>612826</v>
      </c>
      <c r="F7" s="4">
        <v>153845</v>
      </c>
      <c r="G7" s="4">
        <v>9578</v>
      </c>
      <c r="H7" s="4">
        <v>3648</v>
      </c>
      <c r="I7" s="4">
        <v>0</v>
      </c>
      <c r="J7" s="4">
        <v>0</v>
      </c>
      <c r="K7" s="4">
        <v>216</v>
      </c>
      <c r="L7" s="4">
        <v>203</v>
      </c>
      <c r="M7" s="4">
        <v>0</v>
      </c>
      <c r="N7" s="4">
        <v>0</v>
      </c>
      <c r="O7" s="4">
        <v>0</v>
      </c>
      <c r="P7" s="4">
        <v>0</v>
      </c>
      <c r="Q7" s="4">
        <f t="shared" ref="Q7:Q31" si="0">SUM(C7,E7,G7,K7,M7,O7,I7)</f>
        <v>622870</v>
      </c>
      <c r="R7" s="4">
        <f t="shared" ref="R7:R27" si="1">SUM(D7,F7,H7,L7,N7,P7,J7)</f>
        <v>157909</v>
      </c>
    </row>
    <row r="8" spans="1:18">
      <c r="A8" s="63"/>
      <c r="B8" s="5">
        <v>2</v>
      </c>
      <c r="C8" s="3">
        <v>4491</v>
      </c>
      <c r="D8" s="3">
        <v>1399</v>
      </c>
      <c r="E8" s="3">
        <v>1031407</v>
      </c>
      <c r="F8" s="3">
        <v>258185</v>
      </c>
      <c r="G8" s="3">
        <v>6468</v>
      </c>
      <c r="H8" s="3">
        <v>1970</v>
      </c>
      <c r="I8" s="3">
        <v>0</v>
      </c>
      <c r="J8" s="3">
        <v>0</v>
      </c>
      <c r="K8" s="3">
        <v>0</v>
      </c>
      <c r="L8" s="3">
        <v>0</v>
      </c>
      <c r="M8" s="3">
        <v>0</v>
      </c>
      <c r="N8" s="3">
        <v>0</v>
      </c>
      <c r="O8" s="3">
        <v>0</v>
      </c>
      <c r="P8" s="3">
        <v>0</v>
      </c>
      <c r="Q8" s="3">
        <f t="shared" si="0"/>
        <v>1042366</v>
      </c>
      <c r="R8" s="3">
        <f t="shared" si="1"/>
        <v>261554</v>
      </c>
    </row>
    <row r="9" spans="1:18">
      <c r="A9" s="63"/>
      <c r="B9" s="5">
        <v>3</v>
      </c>
      <c r="C9" s="3">
        <v>2073</v>
      </c>
      <c r="D9" s="3">
        <v>714</v>
      </c>
      <c r="E9" s="3">
        <v>1490237</v>
      </c>
      <c r="F9" s="3">
        <v>371451</v>
      </c>
      <c r="G9" s="3">
        <v>11206</v>
      </c>
      <c r="H9" s="3">
        <v>3833</v>
      </c>
      <c r="I9" s="3">
        <v>0</v>
      </c>
      <c r="J9" s="3">
        <v>0</v>
      </c>
      <c r="K9" s="3">
        <v>216</v>
      </c>
      <c r="L9" s="3">
        <v>206</v>
      </c>
      <c r="M9" s="3">
        <v>0</v>
      </c>
      <c r="N9" s="3">
        <v>0</v>
      </c>
      <c r="O9" s="3">
        <v>0</v>
      </c>
      <c r="P9" s="3">
        <v>0</v>
      </c>
      <c r="Q9" s="3">
        <f t="shared" si="0"/>
        <v>1503732</v>
      </c>
      <c r="R9" s="3">
        <f t="shared" si="1"/>
        <v>376204</v>
      </c>
    </row>
    <row r="10" spans="1:18">
      <c r="A10" s="63"/>
      <c r="B10" s="5">
        <v>4</v>
      </c>
      <c r="C10" s="3">
        <v>2419</v>
      </c>
      <c r="D10" s="3">
        <v>848</v>
      </c>
      <c r="E10" s="3">
        <v>1832181</v>
      </c>
      <c r="F10" s="3">
        <v>466969</v>
      </c>
      <c r="G10" s="3">
        <v>27397</v>
      </c>
      <c r="H10" s="3">
        <v>10927</v>
      </c>
      <c r="I10" s="3">
        <v>0</v>
      </c>
      <c r="J10" s="3">
        <v>0</v>
      </c>
      <c r="K10" s="3">
        <v>0</v>
      </c>
      <c r="L10" s="3">
        <v>0</v>
      </c>
      <c r="M10" s="3">
        <v>0</v>
      </c>
      <c r="N10" s="3">
        <v>0</v>
      </c>
      <c r="O10" s="3">
        <v>0</v>
      </c>
      <c r="P10" s="3">
        <v>0</v>
      </c>
      <c r="Q10" s="3">
        <f t="shared" si="0"/>
        <v>1861997</v>
      </c>
      <c r="R10" s="3">
        <f t="shared" si="1"/>
        <v>478744</v>
      </c>
    </row>
    <row r="11" spans="1:18">
      <c r="A11" s="63"/>
      <c r="B11" s="5">
        <v>5</v>
      </c>
      <c r="C11" s="3">
        <v>4492</v>
      </c>
      <c r="D11" s="3">
        <v>1562</v>
      </c>
      <c r="E11" s="3">
        <v>1782970</v>
      </c>
      <c r="F11" s="3">
        <v>448245</v>
      </c>
      <c r="G11" s="3">
        <v>57102</v>
      </c>
      <c r="H11" s="3">
        <v>22762</v>
      </c>
      <c r="I11" s="3">
        <v>0</v>
      </c>
      <c r="J11" s="3">
        <v>0</v>
      </c>
      <c r="K11" s="3">
        <v>0</v>
      </c>
      <c r="L11" s="3">
        <v>0</v>
      </c>
      <c r="M11" s="3">
        <v>0</v>
      </c>
      <c r="N11" s="3">
        <v>0</v>
      </c>
      <c r="O11" s="3">
        <v>0</v>
      </c>
      <c r="P11" s="3">
        <v>0</v>
      </c>
      <c r="Q11" s="3">
        <f t="shared" si="0"/>
        <v>1844564</v>
      </c>
      <c r="R11" s="3">
        <f t="shared" si="1"/>
        <v>472569</v>
      </c>
    </row>
    <row r="12" spans="1:18">
      <c r="A12" s="63"/>
      <c r="B12" s="5">
        <v>6</v>
      </c>
      <c r="C12" s="3">
        <v>2419</v>
      </c>
      <c r="D12" s="3">
        <v>802</v>
      </c>
      <c r="E12" s="3">
        <v>950803</v>
      </c>
      <c r="F12" s="3">
        <v>237622</v>
      </c>
      <c r="G12" s="3">
        <v>23708</v>
      </c>
      <c r="H12" s="3">
        <v>8803</v>
      </c>
      <c r="I12" s="3">
        <v>8400</v>
      </c>
      <c r="J12" s="3">
        <v>1597</v>
      </c>
      <c r="K12" s="3">
        <v>432</v>
      </c>
      <c r="L12" s="3">
        <v>249</v>
      </c>
      <c r="M12" s="3">
        <v>0</v>
      </c>
      <c r="N12" s="3">
        <v>0</v>
      </c>
      <c r="O12" s="3">
        <v>0</v>
      </c>
      <c r="P12" s="3">
        <v>0</v>
      </c>
      <c r="Q12" s="3">
        <f t="shared" si="0"/>
        <v>985762</v>
      </c>
      <c r="R12" s="3">
        <f t="shared" si="1"/>
        <v>249073</v>
      </c>
    </row>
    <row r="13" spans="1:18">
      <c r="A13" s="63"/>
      <c r="B13" s="5">
        <v>7</v>
      </c>
      <c r="C13" s="3">
        <v>4838</v>
      </c>
      <c r="D13" s="3">
        <v>1593</v>
      </c>
      <c r="E13" s="3">
        <v>1226341</v>
      </c>
      <c r="F13" s="3">
        <v>308952</v>
      </c>
      <c r="G13" s="3">
        <v>27454</v>
      </c>
      <c r="H13" s="3">
        <v>9832</v>
      </c>
      <c r="I13" s="3">
        <v>0</v>
      </c>
      <c r="J13" s="3">
        <v>0</v>
      </c>
      <c r="K13" s="3">
        <v>720</v>
      </c>
      <c r="L13" s="3">
        <v>415</v>
      </c>
      <c r="M13" s="3"/>
      <c r="N13" s="3"/>
      <c r="O13" s="3"/>
      <c r="P13" s="3"/>
      <c r="Q13" s="3">
        <f t="shared" si="0"/>
        <v>1259353</v>
      </c>
      <c r="R13" s="3">
        <f t="shared" si="1"/>
        <v>320792</v>
      </c>
    </row>
    <row r="14" spans="1:18">
      <c r="A14" s="63"/>
      <c r="B14" s="5">
        <v>8</v>
      </c>
      <c r="C14" s="3">
        <v>2419</v>
      </c>
      <c r="D14" s="3">
        <v>765</v>
      </c>
      <c r="E14" s="3">
        <v>1859397</v>
      </c>
      <c r="F14" s="3">
        <v>458410</v>
      </c>
      <c r="G14" s="3">
        <v>29876</v>
      </c>
      <c r="H14" s="3">
        <v>12296</v>
      </c>
      <c r="I14" s="3">
        <v>11200</v>
      </c>
      <c r="J14" s="3">
        <v>1726</v>
      </c>
      <c r="K14" s="3">
        <v>720</v>
      </c>
      <c r="L14" s="3">
        <v>415</v>
      </c>
      <c r="M14" s="3"/>
      <c r="N14" s="3"/>
      <c r="O14" s="3"/>
      <c r="P14" s="3"/>
      <c r="Q14" s="3">
        <f t="shared" si="0"/>
        <v>1903612</v>
      </c>
      <c r="R14" s="3">
        <f t="shared" si="1"/>
        <v>473612</v>
      </c>
    </row>
    <row r="15" spans="1:18">
      <c r="A15" s="63"/>
      <c r="B15" s="5">
        <v>9</v>
      </c>
      <c r="C15" s="3">
        <v>2730</v>
      </c>
      <c r="D15" s="3">
        <v>1038</v>
      </c>
      <c r="E15" s="3">
        <v>1779913</v>
      </c>
      <c r="F15" s="3">
        <v>439868</v>
      </c>
      <c r="G15" s="3">
        <v>11390</v>
      </c>
      <c r="H15" s="3">
        <v>4513</v>
      </c>
      <c r="I15" s="3">
        <v>11200</v>
      </c>
      <c r="J15" s="3">
        <v>2565</v>
      </c>
      <c r="K15" s="3">
        <v>720</v>
      </c>
      <c r="L15" s="3">
        <v>411</v>
      </c>
      <c r="M15" s="3"/>
      <c r="N15" s="3"/>
      <c r="O15" s="3"/>
      <c r="P15" s="3"/>
      <c r="Q15" s="3">
        <f t="shared" si="0"/>
        <v>1805953</v>
      </c>
      <c r="R15" s="3">
        <f t="shared" si="1"/>
        <v>448395</v>
      </c>
    </row>
    <row r="16" spans="1:18">
      <c r="A16" s="63"/>
      <c r="B16" s="5">
        <v>10</v>
      </c>
      <c r="C16" s="3">
        <v>2419</v>
      </c>
      <c r="D16" s="3">
        <v>813</v>
      </c>
      <c r="E16" s="3">
        <v>1981457</v>
      </c>
      <c r="F16" s="3">
        <v>494859</v>
      </c>
      <c r="G16" s="3">
        <v>15325</v>
      </c>
      <c r="H16" s="3">
        <v>5667</v>
      </c>
      <c r="I16" s="3">
        <v>10841</v>
      </c>
      <c r="J16" s="3">
        <v>3034</v>
      </c>
      <c r="K16" s="3">
        <v>720</v>
      </c>
      <c r="L16" s="3">
        <v>408</v>
      </c>
      <c r="M16" s="3"/>
      <c r="N16" s="3"/>
      <c r="O16" s="3"/>
      <c r="P16" s="3"/>
      <c r="Q16" s="3">
        <f t="shared" si="0"/>
        <v>2010762</v>
      </c>
      <c r="R16" s="3">
        <f t="shared" si="1"/>
        <v>504781</v>
      </c>
    </row>
    <row r="17" spans="1:18">
      <c r="A17" s="63"/>
      <c r="B17" s="5">
        <v>11</v>
      </c>
      <c r="C17" s="3">
        <v>0</v>
      </c>
      <c r="D17" s="3">
        <v>0</v>
      </c>
      <c r="E17" s="3">
        <v>1688935</v>
      </c>
      <c r="F17" s="3">
        <v>427933</v>
      </c>
      <c r="G17" s="3">
        <v>19799</v>
      </c>
      <c r="H17" s="3">
        <v>6203</v>
      </c>
      <c r="I17" s="3">
        <v>0</v>
      </c>
      <c r="J17" s="3">
        <v>0</v>
      </c>
      <c r="K17" s="3">
        <v>1080</v>
      </c>
      <c r="L17" s="3">
        <v>611</v>
      </c>
      <c r="M17" s="3"/>
      <c r="N17" s="3"/>
      <c r="O17" s="3"/>
      <c r="P17" s="3"/>
      <c r="Q17" s="3">
        <f t="shared" si="0"/>
        <v>1709814</v>
      </c>
      <c r="R17" s="3">
        <f t="shared" si="1"/>
        <v>434747</v>
      </c>
    </row>
    <row r="18" spans="1:18" ht="19.5" thickBot="1">
      <c r="A18" s="63"/>
      <c r="B18" s="6">
        <v>12</v>
      </c>
      <c r="C18" s="7">
        <v>0</v>
      </c>
      <c r="D18" s="7">
        <v>0</v>
      </c>
      <c r="E18" s="7">
        <v>1532362</v>
      </c>
      <c r="F18" s="7">
        <v>388064</v>
      </c>
      <c r="G18" s="7">
        <v>33330</v>
      </c>
      <c r="H18" s="7">
        <v>11212</v>
      </c>
      <c r="I18" s="7">
        <v>0</v>
      </c>
      <c r="J18" s="7">
        <v>0</v>
      </c>
      <c r="K18" s="7">
        <v>1584</v>
      </c>
      <c r="L18" s="7">
        <v>887</v>
      </c>
      <c r="M18" s="7"/>
      <c r="N18" s="7"/>
      <c r="O18" s="7"/>
      <c r="P18" s="7"/>
      <c r="Q18" s="7">
        <f t="shared" si="0"/>
        <v>1567276</v>
      </c>
      <c r="R18" s="7">
        <f t="shared" si="1"/>
        <v>400163</v>
      </c>
    </row>
    <row r="19" spans="1:18" ht="25.5" customHeight="1" thickTop="1" thickBot="1">
      <c r="A19" s="64"/>
      <c r="B19" s="30" t="s">
        <v>13</v>
      </c>
      <c r="C19" s="31">
        <f>SUM(C7:C18)</f>
        <v>28550</v>
      </c>
      <c r="D19" s="31">
        <f>SUM(D7:D18)</f>
        <v>9747</v>
      </c>
      <c r="E19" s="31">
        <f t="shared" ref="E19:P19" si="2">SUM(E7:E18)</f>
        <v>17768829</v>
      </c>
      <c r="F19" s="31">
        <f t="shared" si="2"/>
        <v>4454403</v>
      </c>
      <c r="G19" s="31">
        <f t="shared" si="2"/>
        <v>272633</v>
      </c>
      <c r="H19" s="31">
        <f t="shared" si="2"/>
        <v>101666</v>
      </c>
      <c r="I19" s="31">
        <f t="shared" si="2"/>
        <v>41641</v>
      </c>
      <c r="J19" s="31">
        <f t="shared" si="2"/>
        <v>8922</v>
      </c>
      <c r="K19" s="31">
        <f t="shared" si="2"/>
        <v>6408</v>
      </c>
      <c r="L19" s="31">
        <f t="shared" si="2"/>
        <v>3805</v>
      </c>
      <c r="M19" s="31">
        <f t="shared" si="2"/>
        <v>0</v>
      </c>
      <c r="N19" s="31">
        <f t="shared" si="2"/>
        <v>0</v>
      </c>
      <c r="O19" s="31">
        <f t="shared" si="2"/>
        <v>0</v>
      </c>
      <c r="P19" s="31">
        <f t="shared" si="2"/>
        <v>0</v>
      </c>
      <c r="Q19" s="32">
        <f t="shared" si="0"/>
        <v>18118061</v>
      </c>
      <c r="R19" s="32">
        <f t="shared" si="1"/>
        <v>4578543</v>
      </c>
    </row>
    <row r="20" spans="1:18" ht="19.5" customHeight="1" thickTop="1">
      <c r="A20" s="62">
        <v>2021</v>
      </c>
      <c r="B20" s="2">
        <v>1</v>
      </c>
      <c r="C20" s="4">
        <v>0</v>
      </c>
      <c r="D20" s="4">
        <v>0</v>
      </c>
      <c r="E20" s="4">
        <v>1544105</v>
      </c>
      <c r="F20" s="4">
        <v>376945</v>
      </c>
      <c r="G20" s="4">
        <v>11635</v>
      </c>
      <c r="H20" s="4">
        <v>4474</v>
      </c>
      <c r="I20" s="4">
        <v>0</v>
      </c>
      <c r="J20" s="4">
        <v>0</v>
      </c>
      <c r="K20" s="4">
        <v>0</v>
      </c>
      <c r="L20" s="4">
        <v>0</v>
      </c>
      <c r="M20" s="4">
        <v>0</v>
      </c>
      <c r="N20" s="4">
        <v>0</v>
      </c>
      <c r="O20" s="4">
        <v>0</v>
      </c>
      <c r="P20" s="4">
        <v>0</v>
      </c>
      <c r="Q20" s="4">
        <f t="shared" si="0"/>
        <v>1555740</v>
      </c>
      <c r="R20" s="4">
        <f t="shared" si="1"/>
        <v>381419</v>
      </c>
    </row>
    <row r="21" spans="1:18">
      <c r="A21" s="63"/>
      <c r="B21" s="5">
        <v>2</v>
      </c>
      <c r="C21" s="3">
        <v>0</v>
      </c>
      <c r="D21" s="3">
        <v>0</v>
      </c>
      <c r="E21" s="3">
        <v>1514299</v>
      </c>
      <c r="F21" s="3">
        <v>375544</v>
      </c>
      <c r="G21" s="3">
        <v>18483</v>
      </c>
      <c r="H21" s="3">
        <v>6270</v>
      </c>
      <c r="I21" s="3">
        <v>0</v>
      </c>
      <c r="J21" s="3">
        <v>0</v>
      </c>
      <c r="K21" s="3">
        <v>0</v>
      </c>
      <c r="L21" s="3">
        <v>0</v>
      </c>
      <c r="M21" s="3">
        <v>0</v>
      </c>
      <c r="N21" s="3">
        <v>0</v>
      </c>
      <c r="O21" s="3">
        <v>0</v>
      </c>
      <c r="P21" s="3">
        <v>0</v>
      </c>
      <c r="Q21" s="3">
        <f t="shared" si="0"/>
        <v>1532782</v>
      </c>
      <c r="R21" s="3">
        <f t="shared" si="1"/>
        <v>381814</v>
      </c>
    </row>
    <row r="22" spans="1:18">
      <c r="A22" s="63"/>
      <c r="B22" s="5">
        <v>3</v>
      </c>
      <c r="C22" s="3">
        <v>0</v>
      </c>
      <c r="D22" s="3">
        <v>0</v>
      </c>
      <c r="E22" s="3">
        <v>1254809</v>
      </c>
      <c r="F22" s="3">
        <v>325131</v>
      </c>
      <c r="G22" s="3">
        <v>32529</v>
      </c>
      <c r="H22" s="3">
        <v>10753</v>
      </c>
      <c r="I22" s="3">
        <v>0</v>
      </c>
      <c r="J22" s="3">
        <v>0</v>
      </c>
      <c r="K22" s="3">
        <v>0</v>
      </c>
      <c r="L22" s="3">
        <v>0</v>
      </c>
      <c r="M22" s="3">
        <v>0</v>
      </c>
      <c r="N22" s="3">
        <v>0</v>
      </c>
      <c r="O22" s="3">
        <v>0</v>
      </c>
      <c r="P22" s="3">
        <v>0</v>
      </c>
      <c r="Q22" s="3">
        <f t="shared" si="0"/>
        <v>1287338</v>
      </c>
      <c r="R22" s="3">
        <f t="shared" si="1"/>
        <v>335884</v>
      </c>
    </row>
    <row r="23" spans="1:18">
      <c r="A23" s="63"/>
      <c r="B23" s="5">
        <v>4</v>
      </c>
      <c r="C23" s="3">
        <v>0</v>
      </c>
      <c r="D23" s="3">
        <v>0</v>
      </c>
      <c r="E23" s="3">
        <v>1808880</v>
      </c>
      <c r="F23" s="3">
        <v>479583</v>
      </c>
      <c r="G23" s="3">
        <v>38469</v>
      </c>
      <c r="H23" s="3">
        <v>14225</v>
      </c>
      <c r="I23" s="3">
        <v>0</v>
      </c>
      <c r="J23" s="3">
        <v>0</v>
      </c>
      <c r="K23" s="3">
        <v>0</v>
      </c>
      <c r="L23" s="3">
        <v>0</v>
      </c>
      <c r="M23" s="3">
        <v>0</v>
      </c>
      <c r="N23" s="3">
        <v>0</v>
      </c>
      <c r="O23" s="3">
        <v>0</v>
      </c>
      <c r="P23" s="3">
        <v>0</v>
      </c>
      <c r="Q23" s="3">
        <f t="shared" si="0"/>
        <v>1847349</v>
      </c>
      <c r="R23" s="3">
        <f t="shared" si="1"/>
        <v>493808</v>
      </c>
    </row>
    <row r="24" spans="1:18">
      <c r="A24" s="63"/>
      <c r="B24" s="5">
        <v>5</v>
      </c>
      <c r="C24" s="3">
        <v>0</v>
      </c>
      <c r="D24" s="3">
        <v>0</v>
      </c>
      <c r="E24" s="3">
        <v>2055284</v>
      </c>
      <c r="F24" s="3">
        <v>550634</v>
      </c>
      <c r="G24" s="3">
        <v>21653</v>
      </c>
      <c r="H24" s="3">
        <v>8031</v>
      </c>
      <c r="I24" s="3">
        <v>0</v>
      </c>
      <c r="J24" s="3">
        <v>0</v>
      </c>
      <c r="K24" s="3">
        <v>0</v>
      </c>
      <c r="L24" s="3">
        <v>0</v>
      </c>
      <c r="M24" s="3">
        <v>0</v>
      </c>
      <c r="N24" s="3">
        <v>0</v>
      </c>
      <c r="O24" s="3">
        <v>0</v>
      </c>
      <c r="P24" s="3">
        <v>0</v>
      </c>
      <c r="Q24" s="3">
        <f t="shared" si="0"/>
        <v>2076937</v>
      </c>
      <c r="R24" s="3">
        <f t="shared" si="1"/>
        <v>558665</v>
      </c>
    </row>
    <row r="25" spans="1:18">
      <c r="A25" s="63"/>
      <c r="B25" s="5">
        <v>6</v>
      </c>
      <c r="C25" s="3">
        <v>0</v>
      </c>
      <c r="D25" s="3">
        <v>0</v>
      </c>
      <c r="E25" s="3">
        <v>1608775</v>
      </c>
      <c r="F25" s="3">
        <v>443410</v>
      </c>
      <c r="G25" s="3">
        <v>10951</v>
      </c>
      <c r="H25" s="3">
        <v>5048</v>
      </c>
      <c r="I25" s="3">
        <v>2457</v>
      </c>
      <c r="J25" s="3">
        <v>818</v>
      </c>
      <c r="K25" s="3">
        <v>0</v>
      </c>
      <c r="L25" s="3">
        <v>0</v>
      </c>
      <c r="M25" s="3">
        <v>0</v>
      </c>
      <c r="N25" s="3">
        <v>0</v>
      </c>
      <c r="O25" s="3">
        <v>0</v>
      </c>
      <c r="P25" s="3">
        <v>0</v>
      </c>
      <c r="Q25" s="3">
        <f t="shared" si="0"/>
        <v>1622183</v>
      </c>
      <c r="R25" s="3">
        <f t="shared" si="1"/>
        <v>449276</v>
      </c>
    </row>
    <row r="26" spans="1:18">
      <c r="A26" s="63"/>
      <c r="B26" s="5">
        <v>7</v>
      </c>
      <c r="C26" s="3">
        <v>0</v>
      </c>
      <c r="D26" s="3">
        <v>0</v>
      </c>
      <c r="E26" s="3">
        <v>1928775</v>
      </c>
      <c r="F26" s="3">
        <v>522687</v>
      </c>
      <c r="G26" s="3">
        <v>23948</v>
      </c>
      <c r="H26" s="3">
        <v>10305</v>
      </c>
      <c r="I26" s="3">
        <v>0</v>
      </c>
      <c r="J26" s="3">
        <v>0</v>
      </c>
      <c r="K26" s="3">
        <v>0</v>
      </c>
      <c r="L26" s="3">
        <v>0</v>
      </c>
      <c r="M26" s="3"/>
      <c r="N26" s="3"/>
      <c r="O26" s="3"/>
      <c r="P26" s="3"/>
      <c r="Q26" s="3">
        <f t="shared" si="0"/>
        <v>1952723</v>
      </c>
      <c r="R26" s="3">
        <f t="shared" si="1"/>
        <v>532992</v>
      </c>
    </row>
    <row r="27" spans="1:18">
      <c r="A27" s="63"/>
      <c r="B27" s="5">
        <v>8</v>
      </c>
      <c r="C27" s="3">
        <v>0</v>
      </c>
      <c r="D27" s="3">
        <v>0</v>
      </c>
      <c r="E27" s="8">
        <v>1922047</v>
      </c>
      <c r="F27" s="3">
        <v>515601</v>
      </c>
      <c r="G27" s="8">
        <v>15445</v>
      </c>
      <c r="H27" s="3">
        <v>7136</v>
      </c>
      <c r="I27" s="3">
        <v>2787</v>
      </c>
      <c r="J27" s="3">
        <v>716</v>
      </c>
      <c r="K27" s="3">
        <v>0</v>
      </c>
      <c r="L27" s="3">
        <v>0</v>
      </c>
      <c r="M27" s="3"/>
      <c r="N27" s="3"/>
      <c r="O27" s="3"/>
      <c r="P27" s="3"/>
      <c r="Q27" s="3">
        <f t="shared" si="0"/>
        <v>1940279</v>
      </c>
      <c r="R27" s="3">
        <f t="shared" si="1"/>
        <v>523453</v>
      </c>
    </row>
    <row r="28" spans="1:18">
      <c r="A28" s="63"/>
      <c r="B28" s="5">
        <v>9</v>
      </c>
      <c r="C28" s="3">
        <v>0</v>
      </c>
      <c r="D28" s="3">
        <v>0</v>
      </c>
      <c r="E28" s="3">
        <v>2106406</v>
      </c>
      <c r="F28" s="3">
        <v>568983</v>
      </c>
      <c r="G28" s="3">
        <v>52721</v>
      </c>
      <c r="H28" s="3">
        <v>21316</v>
      </c>
      <c r="I28" s="3">
        <v>9036</v>
      </c>
      <c r="J28" s="8">
        <v>2319</v>
      </c>
      <c r="K28" s="3">
        <v>0</v>
      </c>
      <c r="L28" s="3">
        <v>0</v>
      </c>
      <c r="M28" s="3"/>
      <c r="N28" s="3"/>
      <c r="O28" s="3"/>
      <c r="P28" s="3"/>
      <c r="Q28" s="3">
        <f t="shared" si="0"/>
        <v>2168163</v>
      </c>
      <c r="R28" s="3">
        <f>SUM(D28,F28,H28,L28,N28,P28,J28)</f>
        <v>592618</v>
      </c>
    </row>
    <row r="29" spans="1:18">
      <c r="A29" s="63"/>
      <c r="B29" s="5">
        <v>10</v>
      </c>
      <c r="C29" s="3">
        <v>0</v>
      </c>
      <c r="D29" s="3">
        <v>0</v>
      </c>
      <c r="E29" s="3">
        <v>2109336</v>
      </c>
      <c r="F29" s="3">
        <v>569817</v>
      </c>
      <c r="G29" s="3">
        <v>24552</v>
      </c>
      <c r="H29" s="3">
        <v>10171</v>
      </c>
      <c r="I29" s="3">
        <v>8861</v>
      </c>
      <c r="J29" s="3">
        <v>2267</v>
      </c>
      <c r="K29" s="3">
        <v>0</v>
      </c>
      <c r="L29" s="3">
        <v>0</v>
      </c>
      <c r="M29" s="3"/>
      <c r="N29" s="3"/>
      <c r="O29" s="3"/>
      <c r="P29" s="3"/>
      <c r="Q29" s="3">
        <f t="shared" si="0"/>
        <v>2142749</v>
      </c>
      <c r="R29" s="3">
        <f t="shared" ref="R29:R44" si="3">SUM(D29,F29,H29,L29,N29,P29,J29)</f>
        <v>582255</v>
      </c>
    </row>
    <row r="30" spans="1:18">
      <c r="A30" s="63"/>
      <c r="B30" s="5">
        <v>11</v>
      </c>
      <c r="C30" s="3">
        <v>0</v>
      </c>
      <c r="D30" s="3">
        <v>0</v>
      </c>
      <c r="E30" s="3">
        <v>1978419</v>
      </c>
      <c r="F30" s="3">
        <v>524916</v>
      </c>
      <c r="G30" s="3">
        <v>39456</v>
      </c>
      <c r="H30" s="3">
        <v>17143</v>
      </c>
      <c r="I30" s="3">
        <v>3029</v>
      </c>
      <c r="J30" s="3">
        <v>770</v>
      </c>
      <c r="K30" s="3">
        <v>0</v>
      </c>
      <c r="L30" s="3">
        <v>0</v>
      </c>
      <c r="M30" s="3"/>
      <c r="N30" s="3"/>
      <c r="O30" s="3"/>
      <c r="P30" s="3"/>
      <c r="Q30" s="3">
        <f t="shared" si="0"/>
        <v>2020904</v>
      </c>
      <c r="R30" s="3">
        <f t="shared" si="3"/>
        <v>542829</v>
      </c>
    </row>
    <row r="31" spans="1:18" ht="19.5" thickBot="1">
      <c r="A31" s="63"/>
      <c r="B31" s="6">
        <v>12</v>
      </c>
      <c r="C31" s="7">
        <v>0</v>
      </c>
      <c r="D31" s="7">
        <v>0</v>
      </c>
      <c r="E31" s="7">
        <v>1769291</v>
      </c>
      <c r="F31" s="7">
        <v>466693</v>
      </c>
      <c r="G31" s="7">
        <v>39487</v>
      </c>
      <c r="H31" s="7">
        <v>15978</v>
      </c>
      <c r="I31" s="7">
        <v>0</v>
      </c>
      <c r="J31" s="7">
        <v>0</v>
      </c>
      <c r="K31" s="7">
        <v>0</v>
      </c>
      <c r="L31" s="7">
        <v>0</v>
      </c>
      <c r="M31" s="7"/>
      <c r="N31" s="7"/>
      <c r="O31" s="7"/>
      <c r="P31" s="7"/>
      <c r="Q31" s="7">
        <f t="shared" si="0"/>
        <v>1808778</v>
      </c>
      <c r="R31" s="7">
        <f t="shared" si="3"/>
        <v>482671</v>
      </c>
    </row>
    <row r="32" spans="1:18" ht="25.5" customHeight="1" thickTop="1" thickBot="1">
      <c r="A32" s="65"/>
      <c r="B32" s="30" t="s">
        <v>13</v>
      </c>
      <c r="C32" s="31">
        <f>SUM(C20:C31)</f>
        <v>0</v>
      </c>
      <c r="D32" s="31">
        <f>SUM(D20:D31)</f>
        <v>0</v>
      </c>
      <c r="E32" s="31">
        <f t="shared" ref="E32:P32" si="4">SUM(E20:E31)</f>
        <v>21600426</v>
      </c>
      <c r="F32" s="31">
        <f t="shared" si="4"/>
        <v>5719944</v>
      </c>
      <c r="G32" s="31">
        <f t="shared" si="4"/>
        <v>329329</v>
      </c>
      <c r="H32" s="31">
        <f t="shared" si="4"/>
        <v>130850</v>
      </c>
      <c r="I32" s="31">
        <f t="shared" si="4"/>
        <v>26170</v>
      </c>
      <c r="J32" s="31">
        <f t="shared" si="4"/>
        <v>6890</v>
      </c>
      <c r="K32" s="31">
        <f t="shared" si="4"/>
        <v>0</v>
      </c>
      <c r="L32" s="31">
        <f t="shared" si="4"/>
        <v>0</v>
      </c>
      <c r="M32" s="31">
        <f t="shared" si="4"/>
        <v>0</v>
      </c>
      <c r="N32" s="31">
        <f t="shared" si="4"/>
        <v>0</v>
      </c>
      <c r="O32" s="31">
        <f t="shared" si="4"/>
        <v>0</v>
      </c>
      <c r="P32" s="31">
        <f t="shared" si="4"/>
        <v>0</v>
      </c>
      <c r="Q32" s="32">
        <f>SUM(C32,E32,G32,K32,M32,O32,I32)</f>
        <v>21955925</v>
      </c>
      <c r="R32" s="32">
        <f t="shared" si="3"/>
        <v>5857684</v>
      </c>
    </row>
    <row r="33" spans="1:18" ht="19.5" thickTop="1">
      <c r="A33" s="62">
        <v>2022</v>
      </c>
      <c r="B33" s="2">
        <v>1</v>
      </c>
      <c r="C33" s="40">
        <v>0</v>
      </c>
      <c r="D33" s="40">
        <v>0</v>
      </c>
      <c r="E33" s="40">
        <v>1558959</v>
      </c>
      <c r="F33" s="40">
        <v>408496</v>
      </c>
      <c r="G33" s="40">
        <v>30688</v>
      </c>
      <c r="H33" s="40">
        <v>12676</v>
      </c>
      <c r="I33" s="40">
        <v>0</v>
      </c>
      <c r="J33" s="40">
        <v>0</v>
      </c>
      <c r="K33" s="40">
        <v>0</v>
      </c>
      <c r="L33" s="40">
        <v>0</v>
      </c>
      <c r="M33" s="40"/>
      <c r="N33" s="40"/>
      <c r="O33" s="40"/>
      <c r="P33" s="40"/>
      <c r="Q33" s="42">
        <f>SUM(C33,E33,G33,K33,M33,O33,I33)</f>
        <v>1589647</v>
      </c>
      <c r="R33" s="42">
        <f t="shared" si="3"/>
        <v>421172</v>
      </c>
    </row>
    <row r="34" spans="1:18">
      <c r="A34" s="63"/>
      <c r="B34" s="5">
        <v>2</v>
      </c>
      <c r="C34" s="39">
        <v>0</v>
      </c>
      <c r="D34" s="39">
        <v>0</v>
      </c>
      <c r="E34" s="39">
        <v>1925347</v>
      </c>
      <c r="F34" s="39">
        <v>504067</v>
      </c>
      <c r="G34" s="39">
        <v>22842</v>
      </c>
      <c r="H34" s="39">
        <v>9239</v>
      </c>
      <c r="I34" s="39">
        <v>1160</v>
      </c>
      <c r="J34" s="39">
        <v>275</v>
      </c>
      <c r="K34" s="39">
        <v>0</v>
      </c>
      <c r="L34" s="39">
        <v>0</v>
      </c>
      <c r="M34" s="39"/>
      <c r="N34" s="39"/>
      <c r="O34" s="39"/>
      <c r="P34" s="39"/>
      <c r="Q34" s="43">
        <f>SUM(C34,E34,G34,K34,M34,O34,I34)</f>
        <v>1949349</v>
      </c>
      <c r="R34" s="43">
        <f t="shared" si="3"/>
        <v>513581</v>
      </c>
    </row>
    <row r="35" spans="1:18">
      <c r="A35" s="63"/>
      <c r="B35" s="5">
        <v>3</v>
      </c>
      <c r="C35" s="39">
        <v>367055</v>
      </c>
      <c r="D35" s="39">
        <v>67308</v>
      </c>
      <c r="E35" s="39">
        <v>2634815</v>
      </c>
      <c r="F35" s="39">
        <v>697944</v>
      </c>
      <c r="G35" s="39">
        <v>23311</v>
      </c>
      <c r="H35" s="39">
        <v>10708</v>
      </c>
      <c r="I35" s="39">
        <v>2320</v>
      </c>
      <c r="J35" s="39">
        <v>554</v>
      </c>
      <c r="K35" s="39">
        <v>0</v>
      </c>
      <c r="L35" s="39">
        <v>0</v>
      </c>
      <c r="M35" s="39"/>
      <c r="N35" s="39"/>
      <c r="O35" s="39"/>
      <c r="P35" s="39"/>
      <c r="Q35" s="43">
        <f t="shared" ref="Q35:Q44" si="5">SUM(C35,E35,G35,K35,M35,O35,I35)</f>
        <v>3027501</v>
      </c>
      <c r="R35" s="43">
        <f t="shared" si="3"/>
        <v>776514</v>
      </c>
    </row>
    <row r="36" spans="1:18">
      <c r="A36" s="63"/>
      <c r="B36" s="5">
        <v>4</v>
      </c>
      <c r="C36" s="39">
        <v>0</v>
      </c>
      <c r="D36" s="39">
        <v>0</v>
      </c>
      <c r="E36" s="39">
        <v>3046306</v>
      </c>
      <c r="F36" s="39">
        <v>836060</v>
      </c>
      <c r="G36" s="39">
        <v>22820</v>
      </c>
      <c r="H36" s="39">
        <v>10630</v>
      </c>
      <c r="I36" s="39">
        <v>2080</v>
      </c>
      <c r="J36" s="39">
        <v>500</v>
      </c>
      <c r="K36" s="39">
        <v>0</v>
      </c>
      <c r="L36" s="39">
        <v>0</v>
      </c>
      <c r="M36" s="39"/>
      <c r="N36" s="39"/>
      <c r="O36" s="39"/>
      <c r="P36" s="39"/>
      <c r="Q36" s="43">
        <f t="shared" si="5"/>
        <v>3071206</v>
      </c>
      <c r="R36" s="43">
        <f t="shared" si="3"/>
        <v>847190</v>
      </c>
    </row>
    <row r="37" spans="1:18">
      <c r="A37" s="63"/>
      <c r="B37" s="5">
        <v>5</v>
      </c>
      <c r="C37" s="39">
        <v>0</v>
      </c>
      <c r="D37" s="39">
        <v>0</v>
      </c>
      <c r="E37" s="39">
        <v>2396499</v>
      </c>
      <c r="F37" s="39">
        <v>671203</v>
      </c>
      <c r="G37" s="39">
        <v>17530</v>
      </c>
      <c r="H37" s="39">
        <v>8287</v>
      </c>
      <c r="I37" s="39">
        <v>0</v>
      </c>
      <c r="J37" s="39">
        <v>0</v>
      </c>
      <c r="K37" s="39">
        <v>0</v>
      </c>
      <c r="L37" s="39">
        <v>0</v>
      </c>
      <c r="M37" s="39"/>
      <c r="N37" s="39"/>
      <c r="O37" s="39"/>
      <c r="P37" s="39"/>
      <c r="Q37" s="43">
        <f t="shared" si="5"/>
        <v>2414029</v>
      </c>
      <c r="R37" s="43">
        <f t="shared" si="3"/>
        <v>679490</v>
      </c>
    </row>
    <row r="38" spans="1:18">
      <c r="A38" s="63"/>
      <c r="B38" s="5">
        <v>6</v>
      </c>
      <c r="C38" s="39">
        <v>0</v>
      </c>
      <c r="D38" s="39">
        <v>0</v>
      </c>
      <c r="E38" s="39">
        <v>2213073</v>
      </c>
      <c r="F38" s="39">
        <v>619094</v>
      </c>
      <c r="G38" s="39">
        <v>28243</v>
      </c>
      <c r="H38" s="39">
        <v>12742</v>
      </c>
      <c r="I38" s="39">
        <v>0</v>
      </c>
      <c r="J38" s="39">
        <v>0</v>
      </c>
      <c r="K38" s="39">
        <v>0</v>
      </c>
      <c r="L38" s="39">
        <v>0</v>
      </c>
      <c r="M38" s="39"/>
      <c r="N38" s="39"/>
      <c r="O38" s="39"/>
      <c r="P38" s="39"/>
      <c r="Q38" s="43">
        <f t="shared" si="5"/>
        <v>2241316</v>
      </c>
      <c r="R38" s="43">
        <f t="shared" si="3"/>
        <v>631836</v>
      </c>
    </row>
    <row r="39" spans="1:18">
      <c r="A39" s="63"/>
      <c r="B39" s="5">
        <v>7</v>
      </c>
      <c r="C39" s="39">
        <v>0</v>
      </c>
      <c r="D39" s="39">
        <v>0</v>
      </c>
      <c r="E39" s="39">
        <v>2260205</v>
      </c>
      <c r="F39" s="39">
        <v>638398</v>
      </c>
      <c r="G39" s="39">
        <v>33675</v>
      </c>
      <c r="H39" s="39">
        <v>14810</v>
      </c>
      <c r="I39" s="39">
        <v>0</v>
      </c>
      <c r="J39" s="39">
        <v>0</v>
      </c>
      <c r="K39" s="39">
        <v>720</v>
      </c>
      <c r="L39" s="39">
        <v>520</v>
      </c>
      <c r="M39" s="39"/>
      <c r="N39" s="39"/>
      <c r="O39" s="39"/>
      <c r="P39" s="39"/>
      <c r="Q39" s="43">
        <f t="shared" si="5"/>
        <v>2294600</v>
      </c>
      <c r="R39" s="43">
        <f t="shared" si="3"/>
        <v>653728</v>
      </c>
    </row>
    <row r="40" spans="1:18">
      <c r="A40" s="63"/>
      <c r="B40" s="5">
        <v>8</v>
      </c>
      <c r="C40" s="39">
        <v>268800</v>
      </c>
      <c r="D40" s="39">
        <v>54230</v>
      </c>
      <c r="E40" s="39">
        <v>2335422</v>
      </c>
      <c r="F40" s="39">
        <v>655977</v>
      </c>
      <c r="G40" s="39">
        <v>29196</v>
      </c>
      <c r="H40" s="39">
        <v>12834</v>
      </c>
      <c r="I40" s="39">
        <v>0</v>
      </c>
      <c r="J40" s="39">
        <v>0</v>
      </c>
      <c r="K40" s="39">
        <v>936</v>
      </c>
      <c r="L40" s="39">
        <v>684</v>
      </c>
      <c r="M40" s="39"/>
      <c r="N40" s="39"/>
      <c r="O40" s="39"/>
      <c r="P40" s="39"/>
      <c r="Q40" s="43">
        <f t="shared" si="5"/>
        <v>2634354</v>
      </c>
      <c r="R40" s="43">
        <f t="shared" si="3"/>
        <v>723725</v>
      </c>
    </row>
    <row r="41" spans="1:18">
      <c r="A41" s="63"/>
      <c r="B41" s="5">
        <v>9</v>
      </c>
      <c r="C41" s="39">
        <v>345600</v>
      </c>
      <c r="D41" s="39">
        <v>69725</v>
      </c>
      <c r="E41" s="39">
        <v>2631866</v>
      </c>
      <c r="F41" s="39">
        <v>739733</v>
      </c>
      <c r="G41" s="39">
        <v>28599</v>
      </c>
      <c r="H41" s="39">
        <v>12972</v>
      </c>
      <c r="I41" s="39">
        <v>0</v>
      </c>
      <c r="J41" s="39">
        <v>0</v>
      </c>
      <c r="K41" s="39">
        <v>504</v>
      </c>
      <c r="L41" s="39">
        <v>377</v>
      </c>
      <c r="M41" s="39"/>
      <c r="N41" s="39"/>
      <c r="O41" s="39"/>
      <c r="P41" s="39"/>
      <c r="Q41" s="43">
        <f t="shared" si="5"/>
        <v>3006569</v>
      </c>
      <c r="R41" s="43">
        <f t="shared" si="3"/>
        <v>822807</v>
      </c>
    </row>
    <row r="42" spans="1:18">
      <c r="A42" s="63"/>
      <c r="B42" s="5">
        <v>10</v>
      </c>
      <c r="C42" s="39">
        <v>548400</v>
      </c>
      <c r="D42" s="39">
        <v>112896</v>
      </c>
      <c r="E42" s="39">
        <v>3287762</v>
      </c>
      <c r="F42" s="39">
        <v>935062</v>
      </c>
      <c r="G42" s="39">
        <v>28842</v>
      </c>
      <c r="H42" s="39">
        <v>12805</v>
      </c>
      <c r="I42" s="39">
        <v>0</v>
      </c>
      <c r="J42" s="39">
        <v>0</v>
      </c>
      <c r="K42" s="39">
        <v>0</v>
      </c>
      <c r="L42" s="39">
        <v>0</v>
      </c>
      <c r="M42" s="39"/>
      <c r="N42" s="39"/>
      <c r="O42" s="39"/>
      <c r="P42" s="39"/>
      <c r="Q42" s="43">
        <f t="shared" si="5"/>
        <v>3865004</v>
      </c>
      <c r="R42" s="43">
        <f t="shared" si="3"/>
        <v>1060763</v>
      </c>
    </row>
    <row r="43" spans="1:18">
      <c r="A43" s="63"/>
      <c r="B43" s="5">
        <v>11</v>
      </c>
      <c r="C43" s="39">
        <v>405480</v>
      </c>
      <c r="D43" s="39">
        <v>83420</v>
      </c>
      <c r="E43" s="39">
        <v>2303124</v>
      </c>
      <c r="F43" s="39">
        <v>662644</v>
      </c>
      <c r="G43" s="39">
        <v>32561</v>
      </c>
      <c r="H43" s="39">
        <v>15119</v>
      </c>
      <c r="I43" s="39">
        <v>0</v>
      </c>
      <c r="J43" s="39">
        <v>0</v>
      </c>
      <c r="K43" s="39">
        <v>0</v>
      </c>
      <c r="L43" s="39">
        <v>0</v>
      </c>
      <c r="M43" s="39"/>
      <c r="N43" s="39"/>
      <c r="O43" s="39"/>
      <c r="P43" s="39"/>
      <c r="Q43" s="43">
        <f t="shared" si="5"/>
        <v>2741165</v>
      </c>
      <c r="R43" s="43">
        <f t="shared" si="3"/>
        <v>761183</v>
      </c>
    </row>
    <row r="44" spans="1:18" ht="19.5" thickBot="1">
      <c r="A44" s="63"/>
      <c r="B44" s="6">
        <v>12</v>
      </c>
      <c r="C44" s="41">
        <v>17160</v>
      </c>
      <c r="D44" s="41">
        <v>4750</v>
      </c>
      <c r="E44" s="41">
        <v>1653624</v>
      </c>
      <c r="F44" s="41">
        <v>483168</v>
      </c>
      <c r="G44" s="41">
        <v>41414</v>
      </c>
      <c r="H44" s="41">
        <v>14458</v>
      </c>
      <c r="I44" s="39">
        <v>0</v>
      </c>
      <c r="J44" s="39">
        <v>0</v>
      </c>
      <c r="K44" s="39">
        <v>0</v>
      </c>
      <c r="L44" s="39">
        <v>0</v>
      </c>
      <c r="M44" s="41"/>
      <c r="N44" s="41"/>
      <c r="O44" s="41"/>
      <c r="P44" s="41"/>
      <c r="Q44" s="43">
        <f t="shared" si="5"/>
        <v>1712198</v>
      </c>
      <c r="R44" s="43">
        <f t="shared" si="3"/>
        <v>502376</v>
      </c>
    </row>
    <row r="45" spans="1:18" ht="25.5" customHeight="1" thickTop="1" thickBot="1">
      <c r="A45" s="65"/>
      <c r="B45" s="30" t="s">
        <v>13</v>
      </c>
      <c r="C45" s="31">
        <f>SUM(C33:C44)</f>
        <v>1952495</v>
      </c>
      <c r="D45" s="31">
        <f>SUM(D33:D44)</f>
        <v>392329</v>
      </c>
      <c r="E45" s="31">
        <f t="shared" ref="E45:P45" si="6">SUM(E33:E44)</f>
        <v>28247002</v>
      </c>
      <c r="F45" s="31">
        <f t="shared" si="6"/>
        <v>7851846</v>
      </c>
      <c r="G45" s="31">
        <f t="shared" si="6"/>
        <v>339721</v>
      </c>
      <c r="H45" s="31">
        <f t="shared" si="6"/>
        <v>147280</v>
      </c>
      <c r="I45" s="31">
        <f t="shared" si="6"/>
        <v>5560</v>
      </c>
      <c r="J45" s="31">
        <f t="shared" si="6"/>
        <v>1329</v>
      </c>
      <c r="K45" s="31">
        <f t="shared" si="6"/>
        <v>2160</v>
      </c>
      <c r="L45" s="31">
        <f t="shared" si="6"/>
        <v>1581</v>
      </c>
      <c r="M45" s="31">
        <f t="shared" si="6"/>
        <v>0</v>
      </c>
      <c r="N45" s="31">
        <f t="shared" si="6"/>
        <v>0</v>
      </c>
      <c r="O45" s="31">
        <f t="shared" si="6"/>
        <v>0</v>
      </c>
      <c r="P45" s="31">
        <f t="shared" si="6"/>
        <v>0</v>
      </c>
      <c r="Q45" s="32">
        <f>SUM(C45,E45,G45,K45,M45,O45,I45)</f>
        <v>30546938</v>
      </c>
      <c r="R45" s="32">
        <f t="shared" ref="R45:R57" si="7">SUM(D45,F45,H45,L45,N45,P45,J45)</f>
        <v>8394365</v>
      </c>
    </row>
    <row r="46" spans="1:18" ht="19.5" thickTop="1">
      <c r="A46" s="62">
        <v>2023</v>
      </c>
      <c r="B46" s="2">
        <v>1</v>
      </c>
      <c r="C46" s="40">
        <v>14320</v>
      </c>
      <c r="D46" s="40">
        <v>3999</v>
      </c>
      <c r="E46" s="40">
        <v>935032</v>
      </c>
      <c r="F46" s="40">
        <v>279064</v>
      </c>
      <c r="G46" s="40">
        <v>2506</v>
      </c>
      <c r="H46" s="40">
        <v>1350</v>
      </c>
      <c r="I46" s="40">
        <v>0</v>
      </c>
      <c r="J46" s="40">
        <v>0</v>
      </c>
      <c r="K46" s="40">
        <v>0</v>
      </c>
      <c r="L46" s="40">
        <v>0</v>
      </c>
      <c r="M46" s="40"/>
      <c r="N46" s="40"/>
      <c r="O46" s="40"/>
      <c r="P46" s="40"/>
      <c r="Q46" s="42">
        <f>SUM(C46,E46,G46,K46,M46,O46,I46)</f>
        <v>951858</v>
      </c>
      <c r="R46" s="42">
        <f t="shared" si="7"/>
        <v>284413</v>
      </c>
    </row>
    <row r="47" spans="1:18">
      <c r="A47" s="63"/>
      <c r="B47" s="5">
        <v>2</v>
      </c>
      <c r="C47" s="39">
        <v>8000</v>
      </c>
      <c r="D47" s="39">
        <v>2252</v>
      </c>
      <c r="E47" s="39">
        <v>1035567</v>
      </c>
      <c r="F47" s="39">
        <v>332847</v>
      </c>
      <c r="G47" s="39">
        <v>7644</v>
      </c>
      <c r="H47" s="39">
        <v>4806</v>
      </c>
      <c r="I47" s="39">
        <v>0</v>
      </c>
      <c r="J47" s="39">
        <v>0</v>
      </c>
      <c r="K47" s="39">
        <v>0</v>
      </c>
      <c r="L47" s="39">
        <v>0</v>
      </c>
      <c r="M47" s="39"/>
      <c r="N47" s="39"/>
      <c r="O47" s="39"/>
      <c r="P47" s="39"/>
      <c r="Q47" s="43">
        <f>SUM(C47,E47,G47,K47,M47,O47,I47)</f>
        <v>1051211</v>
      </c>
      <c r="R47" s="43">
        <f t="shared" si="7"/>
        <v>339905</v>
      </c>
    </row>
    <row r="48" spans="1:18">
      <c r="A48" s="63"/>
      <c r="B48" s="5">
        <v>3</v>
      </c>
      <c r="C48" s="39">
        <v>4000</v>
      </c>
      <c r="D48" s="39">
        <v>1126</v>
      </c>
      <c r="E48" s="39">
        <v>1170417</v>
      </c>
      <c r="F48" s="39">
        <v>407509</v>
      </c>
      <c r="G48" s="39">
        <v>21559</v>
      </c>
      <c r="H48" s="39">
        <v>11951</v>
      </c>
      <c r="I48" s="39">
        <v>0</v>
      </c>
      <c r="J48" s="39">
        <v>0</v>
      </c>
      <c r="K48" s="39">
        <v>0</v>
      </c>
      <c r="L48" s="39">
        <v>0</v>
      </c>
      <c r="M48" s="39"/>
      <c r="N48" s="39"/>
      <c r="O48" s="39"/>
      <c r="P48" s="39"/>
      <c r="Q48" s="43">
        <f t="shared" ref="Q48:Q57" si="8">SUM(C48,E48,G48,K48,M48,O48,I48)</f>
        <v>1195976</v>
      </c>
      <c r="R48" s="43">
        <f t="shared" si="7"/>
        <v>420586</v>
      </c>
    </row>
    <row r="49" spans="1:18">
      <c r="A49" s="63"/>
      <c r="B49" s="5">
        <v>4</v>
      </c>
      <c r="C49" s="39">
        <v>0</v>
      </c>
      <c r="D49" s="39">
        <v>0</v>
      </c>
      <c r="E49" s="39">
        <v>1606391</v>
      </c>
      <c r="F49" s="39">
        <v>593757</v>
      </c>
      <c r="G49" s="39">
        <v>38396</v>
      </c>
      <c r="H49" s="39">
        <v>17880</v>
      </c>
      <c r="I49" s="39">
        <v>0</v>
      </c>
      <c r="J49" s="39">
        <v>0</v>
      </c>
      <c r="K49" s="39">
        <v>0</v>
      </c>
      <c r="L49" s="39">
        <v>0</v>
      </c>
      <c r="M49" s="39"/>
      <c r="N49" s="39"/>
      <c r="O49" s="39"/>
      <c r="P49" s="39"/>
      <c r="Q49" s="43">
        <f t="shared" si="8"/>
        <v>1644787</v>
      </c>
      <c r="R49" s="43">
        <f t="shared" si="7"/>
        <v>611637</v>
      </c>
    </row>
    <row r="50" spans="1:18">
      <c r="A50" s="63"/>
      <c r="B50" s="5">
        <v>5</v>
      </c>
      <c r="C50" s="39">
        <v>0</v>
      </c>
      <c r="D50" s="39">
        <v>0</v>
      </c>
      <c r="E50" s="39">
        <v>1586006</v>
      </c>
      <c r="F50" s="39">
        <v>604713</v>
      </c>
      <c r="G50" s="39">
        <v>19565</v>
      </c>
      <c r="H50" s="39">
        <v>12220</v>
      </c>
      <c r="I50" s="39">
        <v>0</v>
      </c>
      <c r="J50" s="39">
        <v>0</v>
      </c>
      <c r="K50" s="39">
        <v>720</v>
      </c>
      <c r="L50" s="39">
        <v>613</v>
      </c>
      <c r="M50" s="39"/>
      <c r="N50" s="39"/>
      <c r="O50" s="39"/>
      <c r="P50" s="39"/>
      <c r="Q50" s="43">
        <f t="shared" si="8"/>
        <v>1606291</v>
      </c>
      <c r="R50" s="43">
        <f t="shared" si="7"/>
        <v>617546</v>
      </c>
    </row>
    <row r="51" spans="1:18">
      <c r="A51" s="63"/>
      <c r="B51" s="5">
        <v>6</v>
      </c>
      <c r="C51" s="39">
        <v>0</v>
      </c>
      <c r="D51" s="39">
        <v>0</v>
      </c>
      <c r="E51" s="39">
        <v>1625587</v>
      </c>
      <c r="F51" s="39">
        <v>619253</v>
      </c>
      <c r="G51" s="39">
        <v>16887</v>
      </c>
      <c r="H51" s="39">
        <v>9656</v>
      </c>
      <c r="I51" s="39">
        <v>0</v>
      </c>
      <c r="J51" s="39">
        <v>0</v>
      </c>
      <c r="K51" s="39">
        <v>720</v>
      </c>
      <c r="L51" s="39">
        <v>626</v>
      </c>
      <c r="M51" s="39"/>
      <c r="N51" s="39"/>
      <c r="O51" s="39"/>
      <c r="P51" s="39"/>
      <c r="Q51" s="43">
        <f t="shared" si="8"/>
        <v>1643194</v>
      </c>
      <c r="R51" s="43">
        <f t="shared" si="7"/>
        <v>629535</v>
      </c>
    </row>
    <row r="52" spans="1:18">
      <c r="A52" s="63"/>
      <c r="B52" s="5">
        <v>7</v>
      </c>
      <c r="C52" s="39">
        <v>4837</v>
      </c>
      <c r="D52" s="39">
        <v>2749</v>
      </c>
      <c r="E52" s="39">
        <v>1797840</v>
      </c>
      <c r="F52" s="39">
        <v>693057</v>
      </c>
      <c r="G52" s="39">
        <v>18376</v>
      </c>
      <c r="H52" s="39">
        <v>11119</v>
      </c>
      <c r="I52" s="39">
        <v>0</v>
      </c>
      <c r="J52" s="39">
        <v>0</v>
      </c>
      <c r="K52" s="39">
        <v>0</v>
      </c>
      <c r="L52" s="39">
        <v>0</v>
      </c>
      <c r="M52" s="39"/>
      <c r="N52" s="39"/>
      <c r="O52" s="39"/>
      <c r="P52" s="39"/>
      <c r="Q52" s="43">
        <f t="shared" si="8"/>
        <v>1821053</v>
      </c>
      <c r="R52" s="43">
        <f t="shared" si="7"/>
        <v>706925</v>
      </c>
    </row>
    <row r="53" spans="1:18">
      <c r="A53" s="63"/>
      <c r="B53" s="5">
        <v>8</v>
      </c>
      <c r="C53" s="39">
        <v>0</v>
      </c>
      <c r="D53" s="39">
        <v>0</v>
      </c>
      <c r="E53" s="39">
        <v>1699438</v>
      </c>
      <c r="F53" s="39">
        <v>638500</v>
      </c>
      <c r="G53" s="39">
        <v>23860</v>
      </c>
      <c r="H53" s="39">
        <v>14913</v>
      </c>
      <c r="I53" s="39">
        <v>0</v>
      </c>
      <c r="J53" s="39">
        <v>0</v>
      </c>
      <c r="K53" s="39">
        <v>720</v>
      </c>
      <c r="L53" s="39">
        <v>624</v>
      </c>
      <c r="M53" s="39"/>
      <c r="N53" s="39"/>
      <c r="O53" s="39"/>
      <c r="P53" s="39"/>
      <c r="Q53" s="43">
        <f t="shared" si="8"/>
        <v>1724018</v>
      </c>
      <c r="R53" s="43">
        <f t="shared" si="7"/>
        <v>654037</v>
      </c>
    </row>
    <row r="54" spans="1:18">
      <c r="A54" s="63"/>
      <c r="B54" s="5">
        <v>9</v>
      </c>
      <c r="C54" s="39">
        <v>205</v>
      </c>
      <c r="D54" s="39">
        <v>209</v>
      </c>
      <c r="E54" s="39">
        <v>1613419</v>
      </c>
      <c r="F54" s="39">
        <v>602498</v>
      </c>
      <c r="G54" s="39">
        <v>27898</v>
      </c>
      <c r="H54" s="39">
        <v>15389</v>
      </c>
      <c r="I54" s="39">
        <v>0</v>
      </c>
      <c r="J54" s="39">
        <v>0</v>
      </c>
      <c r="K54" s="39">
        <v>864</v>
      </c>
      <c r="L54" s="39">
        <v>783</v>
      </c>
      <c r="M54" s="39"/>
      <c r="N54" s="39"/>
      <c r="O54" s="39"/>
      <c r="P54" s="39"/>
      <c r="Q54" s="43">
        <f t="shared" si="8"/>
        <v>1642386</v>
      </c>
      <c r="R54" s="43">
        <f t="shared" si="7"/>
        <v>618879</v>
      </c>
    </row>
    <row r="55" spans="1:18">
      <c r="A55" s="63"/>
      <c r="B55" s="5">
        <v>10</v>
      </c>
      <c r="C55" s="39">
        <v>2073</v>
      </c>
      <c r="D55" s="39">
        <v>1111</v>
      </c>
      <c r="E55" s="39">
        <v>1728646</v>
      </c>
      <c r="F55" s="39">
        <v>625488</v>
      </c>
      <c r="G55" s="39">
        <v>25960</v>
      </c>
      <c r="H55" s="39">
        <v>14632</v>
      </c>
      <c r="I55" s="39">
        <v>0</v>
      </c>
      <c r="J55" s="39">
        <v>0</v>
      </c>
      <c r="K55" s="39">
        <v>720</v>
      </c>
      <c r="L55" s="39">
        <v>662</v>
      </c>
      <c r="M55" s="39"/>
      <c r="N55" s="39"/>
      <c r="O55" s="39"/>
      <c r="P55" s="39"/>
      <c r="Q55" s="43">
        <f t="shared" si="8"/>
        <v>1757399</v>
      </c>
      <c r="R55" s="43">
        <f t="shared" si="7"/>
        <v>641893</v>
      </c>
    </row>
    <row r="56" spans="1:18">
      <c r="A56" s="63"/>
      <c r="B56" s="5">
        <v>11</v>
      </c>
      <c r="C56" s="39">
        <v>2073</v>
      </c>
      <c r="D56" s="39">
        <v>1066</v>
      </c>
      <c r="E56" s="39">
        <v>1831672</v>
      </c>
      <c r="F56" s="39">
        <v>660696</v>
      </c>
      <c r="G56" s="39">
        <v>22901</v>
      </c>
      <c r="H56" s="39">
        <v>12748</v>
      </c>
      <c r="I56" s="39">
        <v>0</v>
      </c>
      <c r="J56" s="39">
        <v>0</v>
      </c>
      <c r="K56" s="39">
        <v>720</v>
      </c>
      <c r="L56" s="39">
        <v>670</v>
      </c>
      <c r="M56" s="39"/>
      <c r="N56" s="39"/>
      <c r="O56" s="39"/>
      <c r="P56" s="39"/>
      <c r="Q56" s="43">
        <f t="shared" si="8"/>
        <v>1857366</v>
      </c>
      <c r="R56" s="43">
        <f t="shared" si="7"/>
        <v>675180</v>
      </c>
    </row>
    <row r="57" spans="1:18" ht="19.5" thickBot="1">
      <c r="A57" s="63"/>
      <c r="B57" s="6">
        <v>12</v>
      </c>
      <c r="C57" s="41">
        <v>0</v>
      </c>
      <c r="D57" s="41">
        <v>0</v>
      </c>
      <c r="E57" s="41">
        <v>1699595</v>
      </c>
      <c r="F57" s="41">
        <v>606444</v>
      </c>
      <c r="G57" s="41">
        <v>22326</v>
      </c>
      <c r="H57" s="41">
        <v>11928</v>
      </c>
      <c r="I57" s="39">
        <v>0</v>
      </c>
      <c r="J57" s="39">
        <v>0</v>
      </c>
      <c r="K57" s="39">
        <v>864</v>
      </c>
      <c r="L57" s="39">
        <v>618</v>
      </c>
      <c r="M57" s="41"/>
      <c r="N57" s="41"/>
      <c r="O57" s="41"/>
      <c r="P57" s="41"/>
      <c r="Q57" s="43">
        <f t="shared" si="8"/>
        <v>1722785</v>
      </c>
      <c r="R57" s="43">
        <f t="shared" si="7"/>
        <v>618990</v>
      </c>
    </row>
    <row r="58" spans="1:18" ht="25.5" customHeight="1" thickTop="1" thickBot="1">
      <c r="A58" s="65"/>
      <c r="B58" s="30" t="s">
        <v>13</v>
      </c>
      <c r="C58" s="31">
        <f>SUM(C46:C57)</f>
        <v>35508</v>
      </c>
      <c r="D58" s="31">
        <f>SUM(D46:D57)</f>
        <v>12512</v>
      </c>
      <c r="E58" s="31">
        <f t="shared" ref="E58:P58" si="9">SUM(E46:E57)</f>
        <v>18329610</v>
      </c>
      <c r="F58" s="31">
        <f t="shared" si="9"/>
        <v>6663826</v>
      </c>
      <c r="G58" s="31">
        <f t="shared" si="9"/>
        <v>247878</v>
      </c>
      <c r="H58" s="31">
        <f t="shared" si="9"/>
        <v>138592</v>
      </c>
      <c r="I58" s="31">
        <f t="shared" si="9"/>
        <v>0</v>
      </c>
      <c r="J58" s="31">
        <f t="shared" si="9"/>
        <v>0</v>
      </c>
      <c r="K58" s="31">
        <f t="shared" si="9"/>
        <v>5328</v>
      </c>
      <c r="L58" s="31">
        <f t="shared" si="9"/>
        <v>4596</v>
      </c>
      <c r="M58" s="31">
        <f t="shared" si="9"/>
        <v>0</v>
      </c>
      <c r="N58" s="31">
        <f t="shared" si="9"/>
        <v>0</v>
      </c>
      <c r="O58" s="31">
        <f t="shared" si="9"/>
        <v>0</v>
      </c>
      <c r="P58" s="31">
        <f t="shared" si="9"/>
        <v>0</v>
      </c>
      <c r="Q58" s="32">
        <f>SUM(C58,E58,G58,K58,M58,O58,I58)</f>
        <v>18618324</v>
      </c>
      <c r="R58" s="32">
        <f t="shared" ref="R58:R70" si="10">SUM(D58,F58,H58,L58,N58,P58,J58)</f>
        <v>6819526</v>
      </c>
    </row>
    <row r="59" spans="1:18" ht="19.5" thickTop="1">
      <c r="A59" s="62">
        <v>2024</v>
      </c>
      <c r="B59" s="2">
        <v>1</v>
      </c>
      <c r="C59" s="40">
        <v>0</v>
      </c>
      <c r="D59" s="40">
        <v>0</v>
      </c>
      <c r="E59" s="40">
        <v>1318695</v>
      </c>
      <c r="F59" s="40">
        <v>465558</v>
      </c>
      <c r="G59" s="40">
        <v>16777</v>
      </c>
      <c r="H59" s="40">
        <v>9797</v>
      </c>
      <c r="I59" s="40">
        <v>0</v>
      </c>
      <c r="J59" s="40">
        <v>0</v>
      </c>
      <c r="K59" s="40">
        <v>0</v>
      </c>
      <c r="L59" s="40">
        <v>0</v>
      </c>
      <c r="M59" s="40"/>
      <c r="N59" s="40"/>
      <c r="O59" s="40"/>
      <c r="P59" s="40"/>
      <c r="Q59" s="42">
        <f>SUM(C59,E59,G59,K59,M59,O59,I59)</f>
        <v>1335472</v>
      </c>
      <c r="R59" s="42">
        <f t="shared" si="10"/>
        <v>475355</v>
      </c>
    </row>
    <row r="60" spans="1:18">
      <c r="A60" s="63"/>
      <c r="B60" s="5">
        <v>2</v>
      </c>
      <c r="C60" s="39">
        <v>0</v>
      </c>
      <c r="D60" s="39">
        <v>0</v>
      </c>
      <c r="E60" s="39">
        <v>1541913</v>
      </c>
      <c r="F60" s="39">
        <v>505264</v>
      </c>
      <c r="G60" s="39">
        <v>31602</v>
      </c>
      <c r="H60" s="39">
        <v>14497</v>
      </c>
      <c r="I60" s="39">
        <v>0</v>
      </c>
      <c r="J60" s="39">
        <v>0</v>
      </c>
      <c r="K60" s="39">
        <v>720</v>
      </c>
      <c r="L60" s="39">
        <v>1139</v>
      </c>
      <c r="M60" s="39"/>
      <c r="N60" s="39"/>
      <c r="O60" s="39"/>
      <c r="P60" s="39"/>
      <c r="Q60" s="43">
        <f>SUM(C60,E60,G60,K60,M60,O60,I60)</f>
        <v>1574235</v>
      </c>
      <c r="R60" s="43">
        <f t="shared" si="10"/>
        <v>520900</v>
      </c>
    </row>
    <row r="61" spans="1:18">
      <c r="A61" s="63"/>
      <c r="B61" s="5">
        <v>3</v>
      </c>
      <c r="C61" s="39">
        <v>0</v>
      </c>
      <c r="D61" s="39">
        <v>0</v>
      </c>
      <c r="E61" s="39">
        <v>1868530</v>
      </c>
      <c r="F61" s="39">
        <v>596904</v>
      </c>
      <c r="G61" s="39">
        <v>20059</v>
      </c>
      <c r="H61" s="39">
        <v>11925</v>
      </c>
      <c r="I61" s="39">
        <v>0</v>
      </c>
      <c r="J61" s="39">
        <v>0</v>
      </c>
      <c r="K61" s="39">
        <v>432</v>
      </c>
      <c r="L61" s="39">
        <v>685</v>
      </c>
      <c r="M61" s="39"/>
      <c r="N61" s="39"/>
      <c r="O61" s="39"/>
      <c r="P61" s="39"/>
      <c r="Q61" s="43">
        <f t="shared" ref="Q61:Q69" si="11">SUM(C61,E61,G61,K61,M61,O61,I61)</f>
        <v>1889021</v>
      </c>
      <c r="R61" s="43">
        <f t="shared" si="10"/>
        <v>609514</v>
      </c>
    </row>
    <row r="62" spans="1:18">
      <c r="A62" s="63"/>
      <c r="B62" s="5">
        <v>4</v>
      </c>
      <c r="C62" s="39">
        <v>0</v>
      </c>
      <c r="D62" s="39">
        <v>0</v>
      </c>
      <c r="E62" s="39">
        <v>1932586</v>
      </c>
      <c r="F62" s="39">
        <v>572091</v>
      </c>
      <c r="G62" s="39">
        <v>32235</v>
      </c>
      <c r="H62" s="39">
        <v>16477</v>
      </c>
      <c r="I62" s="39">
        <v>0</v>
      </c>
      <c r="J62" s="39">
        <v>0</v>
      </c>
      <c r="K62" s="39">
        <v>5990</v>
      </c>
      <c r="L62" s="39">
        <v>5188</v>
      </c>
      <c r="M62" s="39"/>
      <c r="N62" s="39"/>
      <c r="O62" s="39"/>
      <c r="P62" s="39"/>
      <c r="Q62" s="43">
        <f t="shared" si="11"/>
        <v>1970811</v>
      </c>
      <c r="R62" s="43">
        <f t="shared" si="10"/>
        <v>593756</v>
      </c>
    </row>
    <row r="63" spans="1:18">
      <c r="A63" s="63"/>
      <c r="B63" s="5">
        <v>5</v>
      </c>
      <c r="C63" s="39">
        <v>0</v>
      </c>
      <c r="D63" s="39">
        <v>0</v>
      </c>
      <c r="E63" s="39">
        <v>1671242</v>
      </c>
      <c r="F63" s="39">
        <v>502645</v>
      </c>
      <c r="G63" s="39">
        <v>26950</v>
      </c>
      <c r="H63" s="39">
        <v>14907</v>
      </c>
      <c r="I63" s="39">
        <v>0</v>
      </c>
      <c r="J63" s="39">
        <v>0</v>
      </c>
      <c r="K63" s="39">
        <v>2563</v>
      </c>
      <c r="L63" s="39">
        <v>1902</v>
      </c>
      <c r="M63" s="39"/>
      <c r="N63" s="39"/>
      <c r="O63" s="39"/>
      <c r="P63" s="39"/>
      <c r="Q63" s="43">
        <f t="shared" si="11"/>
        <v>1700755</v>
      </c>
      <c r="R63" s="43">
        <f t="shared" si="10"/>
        <v>519454</v>
      </c>
    </row>
    <row r="64" spans="1:18">
      <c r="A64" s="63"/>
      <c r="B64" s="5">
        <v>6</v>
      </c>
      <c r="C64" s="39">
        <v>0</v>
      </c>
      <c r="D64" s="39">
        <v>0</v>
      </c>
      <c r="E64" s="39">
        <v>1897862</v>
      </c>
      <c r="F64" s="39">
        <v>549768</v>
      </c>
      <c r="G64" s="39">
        <v>31104</v>
      </c>
      <c r="H64" s="39">
        <v>15760</v>
      </c>
      <c r="I64" s="39">
        <v>0</v>
      </c>
      <c r="J64" s="39">
        <v>0</v>
      </c>
      <c r="K64" s="39">
        <v>2995</v>
      </c>
      <c r="L64" s="39">
        <v>2538</v>
      </c>
      <c r="M64" s="39"/>
      <c r="N64" s="39"/>
      <c r="O64" s="39"/>
      <c r="P64" s="39"/>
      <c r="Q64" s="43">
        <f t="shared" si="11"/>
        <v>1931961</v>
      </c>
      <c r="R64" s="43">
        <f t="shared" si="10"/>
        <v>568066</v>
      </c>
    </row>
    <row r="65" spans="1:18">
      <c r="A65" s="63"/>
      <c r="B65" s="5">
        <v>7</v>
      </c>
      <c r="C65" s="39">
        <v>0</v>
      </c>
      <c r="D65" s="39">
        <v>0</v>
      </c>
      <c r="E65" s="39">
        <v>1661446</v>
      </c>
      <c r="F65" s="39">
        <v>483688</v>
      </c>
      <c r="G65" s="39">
        <v>44181</v>
      </c>
      <c r="H65" s="39">
        <v>20831</v>
      </c>
      <c r="I65" s="39">
        <v>0</v>
      </c>
      <c r="J65" s="39">
        <v>0</v>
      </c>
      <c r="K65" s="39">
        <v>2812</v>
      </c>
      <c r="L65" s="39">
        <v>2420</v>
      </c>
      <c r="M65" s="39"/>
      <c r="N65" s="39"/>
      <c r="O65" s="39"/>
      <c r="P65" s="39"/>
      <c r="Q65" s="43">
        <f t="shared" si="11"/>
        <v>1708439</v>
      </c>
      <c r="R65" s="43">
        <f t="shared" si="10"/>
        <v>506939</v>
      </c>
    </row>
    <row r="66" spans="1:18">
      <c r="A66" s="63"/>
      <c r="B66" s="5">
        <v>8</v>
      </c>
      <c r="C66" s="39">
        <v>0</v>
      </c>
      <c r="D66" s="39">
        <v>0</v>
      </c>
      <c r="E66" s="39">
        <v>1806082</v>
      </c>
      <c r="F66" s="39">
        <v>521360</v>
      </c>
      <c r="G66" s="39">
        <v>27843</v>
      </c>
      <c r="H66" s="39">
        <v>14234</v>
      </c>
      <c r="I66" s="39">
        <v>0</v>
      </c>
      <c r="J66" s="39">
        <v>0</v>
      </c>
      <c r="K66" s="39">
        <v>864</v>
      </c>
      <c r="L66" s="39">
        <v>1094</v>
      </c>
      <c r="M66" s="39"/>
      <c r="N66" s="39"/>
      <c r="O66" s="39"/>
      <c r="P66" s="39"/>
      <c r="Q66" s="43">
        <f t="shared" si="11"/>
        <v>1834789</v>
      </c>
      <c r="R66" s="43">
        <f t="shared" si="10"/>
        <v>536688</v>
      </c>
    </row>
    <row r="67" spans="1:18">
      <c r="A67" s="63"/>
      <c r="B67" s="5">
        <v>9</v>
      </c>
      <c r="C67" s="39">
        <v>0</v>
      </c>
      <c r="D67" s="39">
        <v>0</v>
      </c>
      <c r="E67" s="39">
        <v>1902556</v>
      </c>
      <c r="F67" s="39">
        <v>563331</v>
      </c>
      <c r="G67" s="39">
        <v>19397</v>
      </c>
      <c r="H67" s="39">
        <v>11542</v>
      </c>
      <c r="I67" s="39">
        <v>0</v>
      </c>
      <c r="J67" s="39">
        <v>0</v>
      </c>
      <c r="K67" s="39">
        <v>432</v>
      </c>
      <c r="L67" s="39">
        <v>448</v>
      </c>
      <c r="M67" s="39"/>
      <c r="N67" s="39"/>
      <c r="O67" s="39"/>
      <c r="P67" s="39"/>
      <c r="Q67" s="43">
        <f t="shared" si="11"/>
        <v>1922385</v>
      </c>
      <c r="R67" s="43">
        <f t="shared" si="10"/>
        <v>575321</v>
      </c>
    </row>
    <row r="68" spans="1:18">
      <c r="A68" s="63"/>
      <c r="B68" s="5">
        <v>10</v>
      </c>
      <c r="C68" s="39">
        <v>0</v>
      </c>
      <c r="D68" s="39">
        <v>0</v>
      </c>
      <c r="E68" s="39">
        <v>2081392</v>
      </c>
      <c r="F68" s="39">
        <v>655087</v>
      </c>
      <c r="G68" s="39">
        <v>52915</v>
      </c>
      <c r="H68" s="39">
        <v>25818</v>
      </c>
      <c r="I68" s="39">
        <v>0</v>
      </c>
      <c r="J68" s="39">
        <v>0</v>
      </c>
      <c r="K68" s="39">
        <v>2923</v>
      </c>
      <c r="L68" s="39">
        <v>2282</v>
      </c>
      <c r="M68" s="39"/>
      <c r="N68" s="39"/>
      <c r="O68" s="39"/>
      <c r="P68" s="39"/>
      <c r="Q68" s="43">
        <f t="shared" si="11"/>
        <v>2137230</v>
      </c>
      <c r="R68" s="43">
        <f t="shared" si="10"/>
        <v>683187</v>
      </c>
    </row>
    <row r="69" spans="1:18">
      <c r="A69" s="63"/>
      <c r="B69" s="5">
        <v>11</v>
      </c>
      <c r="C69" s="39">
        <v>0</v>
      </c>
      <c r="D69" s="39">
        <v>0</v>
      </c>
      <c r="E69" s="39">
        <v>1949575</v>
      </c>
      <c r="F69" s="39">
        <v>649057</v>
      </c>
      <c r="G69" s="39">
        <v>37450</v>
      </c>
      <c r="H69" s="39">
        <v>19509</v>
      </c>
      <c r="I69" s="39">
        <v>0</v>
      </c>
      <c r="J69" s="39">
        <v>0</v>
      </c>
      <c r="K69" s="39">
        <v>2592</v>
      </c>
      <c r="L69" s="39">
        <v>1923</v>
      </c>
      <c r="M69" s="39"/>
      <c r="N69" s="39"/>
      <c r="O69" s="39"/>
      <c r="P69" s="39"/>
      <c r="Q69" s="43">
        <f t="shared" si="11"/>
        <v>1989617</v>
      </c>
      <c r="R69" s="43">
        <f t="shared" si="10"/>
        <v>670489</v>
      </c>
    </row>
    <row r="70" spans="1:18" ht="19.5" thickBot="1">
      <c r="A70" s="63"/>
      <c r="B70" s="6">
        <v>12</v>
      </c>
      <c r="C70" s="41">
        <v>0</v>
      </c>
      <c r="D70" s="41">
        <v>0</v>
      </c>
      <c r="E70" s="41">
        <v>1821434</v>
      </c>
      <c r="F70" s="41">
        <v>617538</v>
      </c>
      <c r="G70" s="41">
        <v>46127</v>
      </c>
      <c r="H70" s="41">
        <v>23729</v>
      </c>
      <c r="I70" s="39">
        <v>0</v>
      </c>
      <c r="J70" s="39">
        <v>0</v>
      </c>
      <c r="K70" s="39">
        <v>3960</v>
      </c>
      <c r="L70" s="39">
        <v>3330</v>
      </c>
      <c r="M70" s="41"/>
      <c r="N70" s="41"/>
      <c r="O70" s="41"/>
      <c r="P70" s="41"/>
      <c r="Q70" s="43">
        <f>SUM(C70,E70,G70,K70,M70,O70,I70)</f>
        <v>1871521</v>
      </c>
      <c r="R70" s="43">
        <f t="shared" si="10"/>
        <v>644597</v>
      </c>
    </row>
    <row r="71" spans="1:18" ht="25.5" customHeight="1" thickTop="1" thickBot="1">
      <c r="A71" s="65"/>
      <c r="B71" s="30" t="s">
        <v>13</v>
      </c>
      <c r="C71" s="31">
        <f>SUM(C59:C70)</f>
        <v>0</v>
      </c>
      <c r="D71" s="31">
        <f>SUM(D59:D70)</f>
        <v>0</v>
      </c>
      <c r="E71" s="31">
        <f t="shared" ref="E71:P71" si="12">SUM(E59:E70)</f>
        <v>21453313</v>
      </c>
      <c r="F71" s="31">
        <f t="shared" si="12"/>
        <v>6682291</v>
      </c>
      <c r="G71" s="31">
        <f t="shared" si="12"/>
        <v>386640</v>
      </c>
      <c r="H71" s="31">
        <f t="shared" si="12"/>
        <v>199026</v>
      </c>
      <c r="I71" s="31">
        <f t="shared" si="12"/>
        <v>0</v>
      </c>
      <c r="J71" s="31">
        <f t="shared" si="12"/>
        <v>0</v>
      </c>
      <c r="K71" s="31">
        <f t="shared" si="12"/>
        <v>26283</v>
      </c>
      <c r="L71" s="31">
        <f t="shared" si="12"/>
        <v>22949</v>
      </c>
      <c r="M71" s="31">
        <f t="shared" si="12"/>
        <v>0</v>
      </c>
      <c r="N71" s="31">
        <f t="shared" si="12"/>
        <v>0</v>
      </c>
      <c r="O71" s="31">
        <f t="shared" si="12"/>
        <v>0</v>
      </c>
      <c r="P71" s="31">
        <f t="shared" si="12"/>
        <v>0</v>
      </c>
      <c r="Q71" s="32">
        <f>SUM(C71,E71,G71,K71,M71,O71,I71)</f>
        <v>21866236</v>
      </c>
      <c r="R71" s="32">
        <f t="shared" ref="R71:R83" si="13">SUM(D71,F71,H71,L71,N71,P71,J71)</f>
        <v>6904266</v>
      </c>
    </row>
    <row r="72" spans="1:18" ht="19.5" thickTop="1">
      <c r="A72" s="62">
        <v>2025</v>
      </c>
      <c r="B72" s="2">
        <v>1</v>
      </c>
      <c r="C72" s="40">
        <v>0</v>
      </c>
      <c r="D72" s="40">
        <v>0</v>
      </c>
      <c r="E72" s="40">
        <v>1477511</v>
      </c>
      <c r="F72" s="40">
        <v>502316</v>
      </c>
      <c r="G72" s="40">
        <v>16971</v>
      </c>
      <c r="H72" s="40">
        <v>8438</v>
      </c>
      <c r="I72" s="40">
        <v>0</v>
      </c>
      <c r="J72" s="40">
        <v>0</v>
      </c>
      <c r="K72" s="40">
        <v>3220</v>
      </c>
      <c r="L72" s="40">
        <v>2537</v>
      </c>
      <c r="M72" s="40"/>
      <c r="N72" s="40"/>
      <c r="O72" s="40"/>
      <c r="P72" s="40"/>
      <c r="Q72" s="42">
        <f>SUM(C72,E72,G72,K72,M72,O72,I72)</f>
        <v>1497702</v>
      </c>
      <c r="R72" s="42">
        <f t="shared" si="13"/>
        <v>513291</v>
      </c>
    </row>
    <row r="73" spans="1:18">
      <c r="A73" s="63"/>
      <c r="B73" s="5">
        <v>2</v>
      </c>
      <c r="C73" s="39">
        <v>0</v>
      </c>
      <c r="D73" s="39">
        <v>0</v>
      </c>
      <c r="E73" s="39">
        <v>1597701</v>
      </c>
      <c r="F73" s="39">
        <v>547193</v>
      </c>
      <c r="G73" s="39">
        <v>29595</v>
      </c>
      <c r="H73" s="39">
        <v>14521</v>
      </c>
      <c r="I73" s="39">
        <v>0</v>
      </c>
      <c r="J73" s="39">
        <v>0</v>
      </c>
      <c r="K73" s="39">
        <v>2592</v>
      </c>
      <c r="L73" s="39">
        <v>1923</v>
      </c>
      <c r="M73" s="39"/>
      <c r="N73" s="39"/>
      <c r="O73" s="39"/>
      <c r="P73" s="39"/>
      <c r="Q73" s="43">
        <f>SUM(C73,E73,G73,K73,M73,O73,I73)</f>
        <v>1629888</v>
      </c>
      <c r="R73" s="43">
        <f t="shared" si="13"/>
        <v>563637</v>
      </c>
    </row>
    <row r="74" spans="1:18">
      <c r="A74" s="63"/>
      <c r="B74" s="5">
        <v>3</v>
      </c>
      <c r="C74" s="39"/>
      <c r="D74" s="39"/>
      <c r="E74" s="39"/>
      <c r="F74" s="39"/>
      <c r="G74" s="39"/>
      <c r="H74" s="39"/>
      <c r="I74" s="39"/>
      <c r="J74" s="39"/>
      <c r="K74" s="39"/>
      <c r="L74" s="39"/>
      <c r="M74" s="39"/>
      <c r="N74" s="39"/>
      <c r="O74" s="39"/>
      <c r="P74" s="39"/>
      <c r="Q74" s="43">
        <f t="shared" ref="Q74:Q82" si="14">SUM(C74,E74,G74,K74,M74,O74,I74)</f>
        <v>0</v>
      </c>
      <c r="R74" s="43">
        <f t="shared" si="13"/>
        <v>0</v>
      </c>
    </row>
    <row r="75" spans="1:18">
      <c r="A75" s="63"/>
      <c r="B75" s="5">
        <v>4</v>
      </c>
      <c r="C75" s="39"/>
      <c r="D75" s="39"/>
      <c r="E75" s="39"/>
      <c r="F75" s="39"/>
      <c r="G75" s="39"/>
      <c r="H75" s="39"/>
      <c r="I75" s="39"/>
      <c r="J75" s="39"/>
      <c r="K75" s="39"/>
      <c r="L75" s="39"/>
      <c r="M75" s="39"/>
      <c r="N75" s="39"/>
      <c r="O75" s="39"/>
      <c r="P75" s="39"/>
      <c r="Q75" s="43">
        <f t="shared" si="14"/>
        <v>0</v>
      </c>
      <c r="R75" s="43">
        <f t="shared" si="13"/>
        <v>0</v>
      </c>
    </row>
    <row r="76" spans="1:18">
      <c r="A76" s="63"/>
      <c r="B76" s="5">
        <v>5</v>
      </c>
      <c r="C76" s="39"/>
      <c r="D76" s="39"/>
      <c r="E76" s="39"/>
      <c r="F76" s="39"/>
      <c r="G76" s="39"/>
      <c r="H76" s="39"/>
      <c r="I76" s="39"/>
      <c r="J76" s="39"/>
      <c r="K76" s="39"/>
      <c r="L76" s="39"/>
      <c r="M76" s="39"/>
      <c r="N76" s="39"/>
      <c r="O76" s="39"/>
      <c r="P76" s="39"/>
      <c r="Q76" s="43">
        <f t="shared" si="14"/>
        <v>0</v>
      </c>
      <c r="R76" s="43">
        <f t="shared" si="13"/>
        <v>0</v>
      </c>
    </row>
    <row r="77" spans="1:18">
      <c r="A77" s="63"/>
      <c r="B77" s="5">
        <v>6</v>
      </c>
      <c r="C77" s="39"/>
      <c r="D77" s="39"/>
      <c r="E77" s="39"/>
      <c r="F77" s="39"/>
      <c r="G77" s="39"/>
      <c r="H77" s="39"/>
      <c r="I77" s="39"/>
      <c r="J77" s="39"/>
      <c r="K77" s="39"/>
      <c r="L77" s="39"/>
      <c r="M77" s="39"/>
      <c r="N77" s="39"/>
      <c r="O77" s="39"/>
      <c r="P77" s="39"/>
      <c r="Q77" s="43">
        <f t="shared" si="14"/>
        <v>0</v>
      </c>
      <c r="R77" s="43">
        <f t="shared" si="13"/>
        <v>0</v>
      </c>
    </row>
    <row r="78" spans="1:18">
      <c r="A78" s="63"/>
      <c r="B78" s="5">
        <v>7</v>
      </c>
      <c r="C78" s="39"/>
      <c r="D78" s="39"/>
      <c r="E78" s="39"/>
      <c r="F78" s="39"/>
      <c r="G78" s="39"/>
      <c r="H78" s="39"/>
      <c r="I78" s="39"/>
      <c r="J78" s="39"/>
      <c r="K78" s="39"/>
      <c r="L78" s="39"/>
      <c r="M78" s="39"/>
      <c r="N78" s="39"/>
      <c r="O78" s="39"/>
      <c r="P78" s="39"/>
      <c r="Q78" s="43">
        <f t="shared" si="14"/>
        <v>0</v>
      </c>
      <c r="R78" s="43">
        <f t="shared" si="13"/>
        <v>0</v>
      </c>
    </row>
    <row r="79" spans="1:18">
      <c r="A79" s="63"/>
      <c r="B79" s="5">
        <v>8</v>
      </c>
      <c r="C79" s="39"/>
      <c r="D79" s="39"/>
      <c r="E79" s="39"/>
      <c r="F79" s="39"/>
      <c r="G79" s="39"/>
      <c r="H79" s="39"/>
      <c r="I79" s="39"/>
      <c r="J79" s="39"/>
      <c r="K79" s="39"/>
      <c r="L79" s="39"/>
      <c r="M79" s="39"/>
      <c r="N79" s="39"/>
      <c r="O79" s="39"/>
      <c r="P79" s="39"/>
      <c r="Q79" s="43">
        <f t="shared" si="14"/>
        <v>0</v>
      </c>
      <c r="R79" s="43">
        <f t="shared" si="13"/>
        <v>0</v>
      </c>
    </row>
    <row r="80" spans="1:18">
      <c r="A80" s="63"/>
      <c r="B80" s="5">
        <v>9</v>
      </c>
      <c r="C80" s="39"/>
      <c r="D80" s="39"/>
      <c r="E80" s="39"/>
      <c r="F80" s="39"/>
      <c r="G80" s="39"/>
      <c r="H80" s="39"/>
      <c r="I80" s="39"/>
      <c r="J80" s="39"/>
      <c r="K80" s="39"/>
      <c r="L80" s="39"/>
      <c r="M80" s="39"/>
      <c r="N80" s="39"/>
      <c r="O80" s="39"/>
      <c r="P80" s="39"/>
      <c r="Q80" s="43">
        <f t="shared" si="14"/>
        <v>0</v>
      </c>
      <c r="R80" s="43">
        <f t="shared" si="13"/>
        <v>0</v>
      </c>
    </row>
    <row r="81" spans="1:18">
      <c r="A81" s="63"/>
      <c r="B81" s="5">
        <v>10</v>
      </c>
      <c r="C81" s="39"/>
      <c r="D81" s="39"/>
      <c r="E81" s="39"/>
      <c r="F81" s="39"/>
      <c r="G81" s="39"/>
      <c r="H81" s="39"/>
      <c r="I81" s="39"/>
      <c r="J81" s="39"/>
      <c r="K81" s="39"/>
      <c r="L81" s="39"/>
      <c r="M81" s="39"/>
      <c r="N81" s="39"/>
      <c r="O81" s="39"/>
      <c r="P81" s="39"/>
      <c r="Q81" s="43">
        <f t="shared" si="14"/>
        <v>0</v>
      </c>
      <c r="R81" s="43">
        <f t="shared" si="13"/>
        <v>0</v>
      </c>
    </row>
    <row r="82" spans="1:18">
      <c r="A82" s="63"/>
      <c r="B82" s="5">
        <v>11</v>
      </c>
      <c r="C82" s="39"/>
      <c r="D82" s="39"/>
      <c r="E82" s="39"/>
      <c r="F82" s="39"/>
      <c r="G82" s="39"/>
      <c r="H82" s="39"/>
      <c r="I82" s="39"/>
      <c r="J82" s="39"/>
      <c r="K82" s="39"/>
      <c r="L82" s="39"/>
      <c r="M82" s="39"/>
      <c r="N82" s="39"/>
      <c r="O82" s="39"/>
      <c r="P82" s="39"/>
      <c r="Q82" s="43">
        <f t="shared" si="14"/>
        <v>0</v>
      </c>
      <c r="R82" s="43">
        <f t="shared" si="13"/>
        <v>0</v>
      </c>
    </row>
    <row r="83" spans="1:18" ht="19.5" thickBot="1">
      <c r="A83" s="63"/>
      <c r="B83" s="6">
        <v>12</v>
      </c>
      <c r="C83" s="41"/>
      <c r="D83" s="41"/>
      <c r="E83" s="41"/>
      <c r="F83" s="41"/>
      <c r="G83" s="41"/>
      <c r="H83" s="41"/>
      <c r="I83" s="39"/>
      <c r="J83" s="39"/>
      <c r="K83" s="39"/>
      <c r="L83" s="39"/>
      <c r="M83" s="41"/>
      <c r="N83" s="41"/>
      <c r="O83" s="41"/>
      <c r="P83" s="41"/>
      <c r="Q83" s="43">
        <f>SUM(C83,E83,G83,K83,M83,O83,I83)</f>
        <v>0</v>
      </c>
      <c r="R83" s="43">
        <f t="shared" si="13"/>
        <v>0</v>
      </c>
    </row>
    <row r="84" spans="1:18" ht="25.5" customHeight="1" thickTop="1" thickBot="1">
      <c r="A84" s="65"/>
      <c r="B84" s="30" t="s">
        <v>13</v>
      </c>
      <c r="C84" s="31">
        <f>SUM(C72:C83)</f>
        <v>0</v>
      </c>
      <c r="D84" s="31">
        <f>SUM(D72:D83)</f>
        <v>0</v>
      </c>
      <c r="E84" s="31">
        <f t="shared" ref="E84:P84" si="15">SUM(E72:E83)</f>
        <v>3075212</v>
      </c>
      <c r="F84" s="31">
        <f t="shared" si="15"/>
        <v>1049509</v>
      </c>
      <c r="G84" s="31">
        <f t="shared" si="15"/>
        <v>46566</v>
      </c>
      <c r="H84" s="31">
        <f t="shared" si="15"/>
        <v>22959</v>
      </c>
      <c r="I84" s="31">
        <f t="shared" si="15"/>
        <v>0</v>
      </c>
      <c r="J84" s="31">
        <f t="shared" si="15"/>
        <v>0</v>
      </c>
      <c r="K84" s="31">
        <f t="shared" si="15"/>
        <v>5812</v>
      </c>
      <c r="L84" s="31">
        <f t="shared" si="15"/>
        <v>4460</v>
      </c>
      <c r="M84" s="31">
        <f t="shared" si="15"/>
        <v>0</v>
      </c>
      <c r="N84" s="31">
        <f t="shared" si="15"/>
        <v>0</v>
      </c>
      <c r="O84" s="31">
        <f t="shared" si="15"/>
        <v>0</v>
      </c>
      <c r="P84" s="31">
        <f t="shared" si="15"/>
        <v>0</v>
      </c>
      <c r="Q84" s="32">
        <f>SUM(C84,E84,G84,K84,M84,O84,I84)</f>
        <v>3127590</v>
      </c>
      <c r="R84" s="32">
        <f t="shared" ref="R84" si="16">SUM(D84,F84,H84,L84,N84,P84,J84)</f>
        <v>1076928</v>
      </c>
    </row>
    <row r="85" spans="1:18" ht="19.5" thickTop="1">
      <c r="Q85" s="55" t="s">
        <v>15</v>
      </c>
      <c r="R85" s="55"/>
    </row>
    <row r="86" spans="1:18">
      <c r="B86" s="29" t="s">
        <v>16</v>
      </c>
      <c r="C86" s="29"/>
      <c r="D86" s="29"/>
      <c r="E86" s="11"/>
      <c r="F86" s="11"/>
      <c r="G86" s="11"/>
      <c r="H86" s="11"/>
    </row>
    <row r="87" spans="1:18">
      <c r="B87" s="12"/>
      <c r="C87" s="28" t="s">
        <v>17</v>
      </c>
      <c r="D87" s="23" t="s">
        <v>18</v>
      </c>
      <c r="E87" s="24" t="s">
        <v>19</v>
      </c>
      <c r="F87" s="59" t="s">
        <v>20</v>
      </c>
      <c r="G87" s="60"/>
      <c r="H87" s="61"/>
    </row>
    <row r="88" spans="1:18">
      <c r="B88" s="13"/>
      <c r="C88" s="14" t="s">
        <v>21</v>
      </c>
      <c r="D88" s="15" t="s">
        <v>22</v>
      </c>
      <c r="E88" s="16" t="s">
        <v>23</v>
      </c>
      <c r="F88" s="25" t="s">
        <v>17</v>
      </c>
      <c r="G88" s="26" t="s">
        <v>18</v>
      </c>
      <c r="H88" s="27" t="s">
        <v>19</v>
      </c>
    </row>
    <row r="89" spans="1:18">
      <c r="B89" s="17" t="s">
        <v>24</v>
      </c>
      <c r="C89" s="33">
        <v>17769</v>
      </c>
      <c r="D89" s="34">
        <v>4454403</v>
      </c>
      <c r="E89" s="35">
        <v>250.68647232842326</v>
      </c>
      <c r="F89" s="19">
        <v>2.1251591552106017</v>
      </c>
      <c r="G89" s="20">
        <v>2.0923648571828579</v>
      </c>
      <c r="H89" s="21">
        <v>0.98456854492646517</v>
      </c>
      <c r="I89" s="48"/>
      <c r="J89" s="48"/>
      <c r="K89" s="48"/>
    </row>
    <row r="90" spans="1:18">
      <c r="B90" s="17" t="s">
        <v>25</v>
      </c>
      <c r="C90" s="49">
        <v>21600</v>
      </c>
      <c r="D90" s="18">
        <v>5719944</v>
      </c>
      <c r="E90" s="50">
        <v>265</v>
      </c>
      <c r="F90" s="51">
        <v>1.216</v>
      </c>
      <c r="G90" s="20">
        <v>1.284</v>
      </c>
      <c r="H90" s="22">
        <v>1.056</v>
      </c>
      <c r="I90" s="48"/>
      <c r="J90" s="48"/>
      <c r="K90" s="48"/>
      <c r="L90" s="48"/>
    </row>
    <row r="91" spans="1:18">
      <c r="B91" s="17" t="s">
        <v>27</v>
      </c>
      <c r="C91" s="49">
        <v>28247</v>
      </c>
      <c r="D91" s="18">
        <v>7851846</v>
      </c>
      <c r="E91" s="52">
        <f>D91/C91</f>
        <v>277.97097036853472</v>
      </c>
      <c r="F91" s="51">
        <f t="shared" ref="F91:H92" si="17">C91/C90</f>
        <v>1.3077314814814816</v>
      </c>
      <c r="G91" s="20">
        <f t="shared" si="17"/>
        <v>1.3727137888063239</v>
      </c>
      <c r="H91" s="22">
        <f t="shared" si="17"/>
        <v>1.0489470579944706</v>
      </c>
      <c r="I91" s="48"/>
      <c r="J91" s="48"/>
      <c r="K91" s="48"/>
    </row>
    <row r="92" spans="1:18">
      <c r="B92" s="17" t="s">
        <v>28</v>
      </c>
      <c r="C92" s="49">
        <v>18330</v>
      </c>
      <c r="D92" s="18">
        <v>6663826</v>
      </c>
      <c r="E92" s="52">
        <f>D92/C92</f>
        <v>363.54751773049645</v>
      </c>
      <c r="F92" s="51">
        <f t="shared" si="17"/>
        <v>0.64891846921797003</v>
      </c>
      <c r="G92" s="20">
        <f t="shared" si="17"/>
        <v>0.84869545327302653</v>
      </c>
      <c r="H92" s="22">
        <f t="shared" si="17"/>
        <v>1.3078614549156127</v>
      </c>
      <c r="I92" s="48"/>
      <c r="J92" s="48"/>
      <c r="K92" s="48"/>
    </row>
    <row r="93" spans="1:18">
      <c r="B93" s="44" t="s">
        <v>29</v>
      </c>
      <c r="C93" s="36">
        <v>21453</v>
      </c>
      <c r="D93" s="45">
        <v>6682291</v>
      </c>
      <c r="E93" s="47">
        <f>D93/C93</f>
        <v>311.48515359157227</v>
      </c>
      <c r="F93" s="37">
        <f t="shared" ref="F93" si="18">C93/C92</f>
        <v>1.1703764320785597</v>
      </c>
      <c r="G93" s="46">
        <f t="shared" ref="G93" si="19">D93/D92</f>
        <v>1.0027709306935686</v>
      </c>
      <c r="H93" s="38">
        <f t="shared" ref="H93" si="20">E93/E92</f>
        <v>0.85679350951443212</v>
      </c>
      <c r="I93" s="48"/>
      <c r="J93" s="48"/>
      <c r="K93" s="48"/>
    </row>
    <row r="94" spans="1:18">
      <c r="B94" t="s">
        <v>26</v>
      </c>
    </row>
  </sheetData>
  <mergeCells count="18">
    <mergeCell ref="F87:H87"/>
    <mergeCell ref="Q85:R85"/>
    <mergeCell ref="A7:A19"/>
    <mergeCell ref="A20:A32"/>
    <mergeCell ref="A33:A45"/>
    <mergeCell ref="A46:A58"/>
    <mergeCell ref="A59:A71"/>
    <mergeCell ref="A72:A84"/>
    <mergeCell ref="P2:Q2"/>
    <mergeCell ref="A5:B5"/>
    <mergeCell ref="C5:D5"/>
    <mergeCell ref="E5:F5"/>
    <mergeCell ref="G5:H5"/>
    <mergeCell ref="I5:J5"/>
    <mergeCell ref="K5:L5"/>
    <mergeCell ref="M5:N5"/>
    <mergeCell ref="O5:P5"/>
    <mergeCell ref="Q5:R5"/>
  </mergeCells>
  <phoneticPr fontId="3"/>
  <pageMargins left="0.70866141732283472" right="0.70866141732283472" top="0.55118110236220474" bottom="0.55118110236220474"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安部 直子</cp:lastModifiedBy>
  <cp:lastPrinted>2025-01-30T08:44:26Z</cp:lastPrinted>
  <dcterms:created xsi:type="dcterms:W3CDTF">2021-10-28T08:26:15Z</dcterms:created>
  <dcterms:modified xsi:type="dcterms:W3CDTF">2025-03-28T01:46:57Z</dcterms:modified>
</cp:coreProperties>
</file>